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16608" windowHeight="9432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H165" i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H157" i="1" s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J119" i="1" s="1"/>
  <c r="I108" i="1"/>
  <c r="H108" i="1"/>
  <c r="G108" i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I81" i="1" s="1"/>
  <c r="H70" i="1"/>
  <c r="G70" i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J51" i="1"/>
  <c r="J62" i="1" s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176" i="1" l="1"/>
  <c r="H138" i="1"/>
  <c r="L157" i="1"/>
  <c r="G195" i="1"/>
  <c r="G176" i="1"/>
  <c r="L176" i="1"/>
  <c r="I176" i="1"/>
  <c r="J157" i="1"/>
  <c r="G157" i="1"/>
  <c r="F157" i="1"/>
  <c r="L138" i="1"/>
  <c r="J138" i="1"/>
  <c r="I138" i="1"/>
  <c r="G138" i="1"/>
  <c r="F138" i="1"/>
  <c r="L119" i="1"/>
  <c r="I119" i="1"/>
  <c r="H119" i="1"/>
  <c r="G119" i="1"/>
  <c r="L100" i="1"/>
  <c r="J100" i="1"/>
  <c r="I100" i="1"/>
  <c r="H100" i="1"/>
  <c r="G100" i="1"/>
  <c r="F100" i="1"/>
  <c r="H81" i="1"/>
  <c r="G81" i="1"/>
  <c r="L81" i="1"/>
  <c r="J81" i="1"/>
  <c r="L62" i="1"/>
  <c r="I62" i="1"/>
  <c r="H62" i="1"/>
  <c r="G62" i="1"/>
  <c r="F62" i="1"/>
  <c r="L43" i="1"/>
  <c r="J43" i="1"/>
  <c r="I43" i="1"/>
  <c r="H43" i="1"/>
  <c r="G43" i="1"/>
  <c r="F43" i="1"/>
  <c r="I24" i="1"/>
  <c r="H24" i="1"/>
  <c r="L24" i="1"/>
  <c r="J24" i="1"/>
  <c r="G24" i="1"/>
  <c r="F24" i="1"/>
  <c r="J196" i="1" l="1"/>
  <c r="G196" i="1"/>
  <c r="I196" i="1"/>
  <c r="H196" i="1"/>
  <c r="L196" i="1"/>
  <c r="F196" i="1"/>
</calcChain>
</file>

<file path=xl/sharedStrings.xml><?xml version="1.0" encoding="utf-8"?>
<sst xmlns="http://schemas.openxmlformats.org/spreadsheetml/2006/main" count="336" uniqueCount="121">
  <si>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</si>
  <si>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</si>
  <si>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</si>
  <si>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</si>
  <si>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</si>
  <si>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</si>
  <si>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</si>
  <si>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</si>
  <si>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</si>
  <si>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</si>
  <si>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</si>
  <si>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</si>
  <si>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</si>
  <si>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</si>
  <si>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</si>
  <si>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</si>
  <si>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</si>
  <si>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</si>
  <si>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</si>
  <si>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</si>
  <si>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</si>
  <si>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</si>
  <si>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</si>
  <si>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</si>
  <si>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</si>
  <si>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</si>
  <si>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</si>
  <si>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</si>
  <si>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</si>
  <si>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</si>
  <si>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</si>
  <si>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</si>
  <si>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</si>
  <si>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</si>
  <si>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</si>
  <si>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</si>
  <si>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</si>
  <si>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</si>
  <si>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</si>
  <si>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г. Астрахани "НОШ №60"</t>
  </si>
  <si>
    <t>Директор МБОУ г. Астрахани "НОШ №60"</t>
  </si>
  <si>
    <t>Миляева О.А.</t>
  </si>
  <si>
    <t>Какао с молоком</t>
  </si>
  <si>
    <t>Бутерброд с маслом, с сыром</t>
  </si>
  <si>
    <t>Щи из свежей капусты с картофелем</t>
  </si>
  <si>
    <t>Плов из мяса</t>
  </si>
  <si>
    <t>Компот из плодов или ягод сушеных</t>
  </si>
  <si>
    <t>Хлеб пшеничный</t>
  </si>
  <si>
    <t>Хлеб ржано-пшеничный</t>
  </si>
  <si>
    <t>Омлет паровой натуральный</t>
  </si>
  <si>
    <t>Салат из зелёного горошка консервированного</t>
  </si>
  <si>
    <t>Овощи свежие (помидоры)</t>
  </si>
  <si>
    <t>Суп с перловой крупой</t>
  </si>
  <si>
    <t>Макаронные изделия отварные с маслом</t>
  </si>
  <si>
    <t>Компот из изюма</t>
  </si>
  <si>
    <t>290</t>
  </si>
  <si>
    <t>203</t>
  </si>
  <si>
    <t>349</t>
  </si>
  <si>
    <t>Н</t>
  </si>
  <si>
    <t>Каша вязкая молочная из пшенной крупы</t>
  </si>
  <si>
    <t>Кофейный напиток с молоком</t>
  </si>
  <si>
    <t>Бутерброд с маслом</t>
  </si>
  <si>
    <t>379</t>
  </si>
  <si>
    <t>н</t>
  </si>
  <si>
    <t>Суп картофельный с макаронными изделиями</t>
  </si>
  <si>
    <t>Картофельное пюре</t>
  </si>
  <si>
    <t>103</t>
  </si>
  <si>
    <t>377</t>
  </si>
  <si>
    <t>Запеканка из творога со сгущ.молоком</t>
  </si>
  <si>
    <t>Борщ с капустой и картофелем</t>
  </si>
  <si>
    <t>Жаркое по-домашнему</t>
  </si>
  <si>
    <t>71</t>
  </si>
  <si>
    <t>82</t>
  </si>
  <si>
    <t>348</t>
  </si>
  <si>
    <t>Котлета мясная с соусом</t>
  </si>
  <si>
    <t>Чай с  сахаром</t>
  </si>
  <si>
    <t>Суп картофельный с бобовыми(горох)</t>
  </si>
  <si>
    <t>Каша рассыпчатая гречневая</t>
  </si>
  <si>
    <t>Напиток из плодов шиповника</t>
  </si>
  <si>
    <t>102</t>
  </si>
  <si>
    <t>268</t>
  </si>
  <si>
    <t>302</t>
  </si>
  <si>
    <t>388</t>
  </si>
  <si>
    <t>Каша молочная  овсяная "Геркулес" (с маслом и сахаром)</t>
  </si>
  <si>
    <t>Овощи натуральные свежие  (помидоры)</t>
  </si>
  <si>
    <t>Суп картофельный с крупой рисовой</t>
  </si>
  <si>
    <t>Запеканка картофельная с мясом</t>
  </si>
  <si>
    <t>101</t>
  </si>
  <si>
    <t>Чай с сахаром</t>
  </si>
  <si>
    <t>376</t>
  </si>
  <si>
    <t>Салат из консервированного зелёного горошка с луком</t>
  </si>
  <si>
    <t>Суп с фасолью</t>
  </si>
  <si>
    <t>0.84</t>
  </si>
  <si>
    <t>70</t>
  </si>
  <si>
    <t>310</t>
  </si>
  <si>
    <t>382</t>
  </si>
  <si>
    <t>Свекольник со сметаной</t>
  </si>
  <si>
    <t>Котлеты рыбные с соусом</t>
  </si>
  <si>
    <t>Овощи натуральные свежие (огурцы)</t>
  </si>
  <si>
    <t>Каша вязкая молочная из рисовой крупы</t>
  </si>
  <si>
    <t>Овощи натуральные: огурцы (свежие)</t>
  </si>
  <si>
    <t>Чай с сахаром, с печеньем</t>
  </si>
  <si>
    <t>Птица, тушенные в соусе</t>
  </si>
  <si>
    <t>Фрукты свежие (яблоко)</t>
  </si>
  <si>
    <t>Овощи натуральные: помидоры (свежие)</t>
  </si>
  <si>
    <t>Котлеты рубленные из бройлер-цыплят</t>
  </si>
  <si>
    <t>Чай с лимоном и сахаром</t>
  </si>
  <si>
    <t>Батон нарезной обогащенный микронутриентами, масло, сыр</t>
  </si>
  <si>
    <t>Овощи натуральные солёные (огурцы)</t>
  </si>
  <si>
    <t>Котлета мясная с соусом, каша рассыпчатая гречневая</t>
  </si>
  <si>
    <t>Батон нарезной обогащенный микронутриентами, масло,вафли</t>
  </si>
  <si>
    <t>Свежие огурцы</t>
  </si>
  <si>
    <t>Свежие помидоры</t>
  </si>
  <si>
    <t>Тефтеля  мясная с соусом</t>
  </si>
  <si>
    <t>Каша вязкая молочная из манной крупы                    (с маслом и сахаром)</t>
  </si>
  <si>
    <t>Овощи натуральные свежие (помидоры)</t>
  </si>
  <si>
    <t>Птица, тушенная в соусе</t>
  </si>
  <si>
    <t>Рагу из овощей</t>
  </si>
  <si>
    <t>Овощи натуральные свежие  (огурцы)</t>
  </si>
  <si>
    <t>Котлеты рыбные с соусом, картофельное пюре</t>
  </si>
  <si>
    <t>Бутерброд с маслом, 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</si>
</sst>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0"/>
      <name val="Arial"/>
      <family val="2"/>
      <charset val="204"/>
    </font>
    <font>
      <sz val="10"/>
      <color theme="1"/>
      <name val="Arial Cyr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" fontId="0" fillId="4" borderId="1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0" fontId="11" fillId="4" borderId="2" xfId="0" applyFont="1" applyFill="1" applyBorder="1" applyAlignment="1" applyProtection="1">
      <alignment horizontal="left" wrapText="1"/>
      <protection locked="0"/>
    </xf>
    <xf numFmtId="1" fontId="11" fillId="4" borderId="2" xfId="0" applyNumberFormat="1" applyFont="1" applyFill="1" applyBorder="1" applyProtection="1">
      <protection locked="0"/>
    </xf>
    <xf numFmtId="0" fontId="11" fillId="4" borderId="2" xfId="0" applyNumberFormat="1" applyFont="1" applyFill="1" applyBorder="1" applyProtection="1">
      <protection locked="0"/>
    </xf>
    <xf numFmtId="0" fontId="11" fillId="4" borderId="17" xfId="0" applyNumberFormat="1" applyFont="1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11" fillId="0" borderId="14" xfId="0" applyFont="1" applyBorder="1" applyAlignment="1" applyProtection="1">
      <alignment horizontal="right"/>
      <protection locked="0"/>
    </xf>
    <xf numFmtId="0" fontId="11" fillId="0" borderId="14" xfId="0" applyNumberFormat="1" applyFont="1" applyBorder="1" applyAlignment="1" applyProtection="1">
      <alignment horizontal="right"/>
      <protection locked="0"/>
    </xf>
    <xf numFmtId="0" fontId="11" fillId="0" borderId="23" xfId="0" applyNumberFormat="1" applyFont="1" applyBorder="1" applyAlignment="1" applyProtection="1">
      <alignment horizontal="right"/>
      <protection locked="0"/>
    </xf>
    <xf numFmtId="1" fontId="11" fillId="4" borderId="2" xfId="0" applyNumberFormat="1" applyFont="1" applyFill="1" applyBorder="1" applyAlignment="1" applyProtection="1">
      <alignment horizontal="right"/>
      <protection locked="0"/>
    </xf>
    <xf numFmtId="2" fontId="11" fillId="0" borderId="2" xfId="0" applyNumberFormat="1" applyFont="1" applyBorder="1" applyAlignment="1" applyProtection="1">
      <alignment horizontal="right"/>
      <protection locked="0"/>
    </xf>
    <xf numFmtId="0" fontId="11" fillId="4" borderId="2" xfId="0" applyNumberFormat="1" applyFont="1" applyFill="1" applyBorder="1" applyAlignment="1" applyProtection="1">
      <alignment horizontal="right"/>
      <protection locked="0"/>
    </xf>
    <xf numFmtId="1" fontId="11" fillId="4" borderId="4" xfId="0" applyNumberFormat="1" applyFont="1" applyFill="1" applyBorder="1" applyProtection="1">
      <protection locked="0"/>
    </xf>
    <xf numFmtId="0" fontId="11" fillId="4" borderId="4" xfId="0" applyNumberFormat="1" applyFont="1" applyFill="1" applyBorder="1" applyProtection="1">
      <protection locked="0"/>
    </xf>
    <xf numFmtId="0" fontId="11" fillId="4" borderId="24" xfId="0" applyNumberFormat="1" applyFont="1" applyFill="1" applyBorder="1" applyProtection="1">
      <protection locked="0"/>
    </xf>
    <xf numFmtId="0" fontId="11" fillId="4" borderId="2" xfId="0" applyFont="1" applyFill="1" applyBorder="1" applyAlignment="1" applyProtection="1">
      <alignment wrapText="1"/>
      <protection locked="0"/>
    </xf>
    <xf numFmtId="0" fontId="11" fillId="4" borderId="25" xfId="0" applyNumberFormat="1" applyFont="1" applyFill="1" applyBorder="1" applyProtection="1">
      <protection locked="0"/>
    </xf>
    <xf numFmtId="2" fontId="11" fillId="0" borderId="2" xfId="0" applyNumberFormat="1" applyFont="1" applyBorder="1" applyAlignment="1">
      <alignment horizontal="right"/>
    </xf>
    <xf numFmtId="0" fontId="11" fillId="4" borderId="8" xfId="0" applyFont="1" applyFill="1" applyBorder="1" applyAlignment="1" applyProtection="1">
      <alignment horizontal="center"/>
      <protection locked="0"/>
    </xf>
    <xf numFmtId="0" fontId="11" fillId="0" borderId="26" xfId="0" applyFont="1" applyBorder="1" applyAlignment="1">
      <alignment horizontal="center"/>
    </xf>
    <xf numFmtId="0" fontId="11" fillId="4" borderId="2" xfId="0" applyFont="1" applyFill="1" applyBorder="1" applyAlignment="1" applyProtection="1">
      <alignment horizontal="center"/>
      <protection locked="0"/>
    </xf>
    <xf numFmtId="0" fontId="11" fillId="4" borderId="5" xfId="0" applyFont="1" applyFill="1" applyBorder="1" applyAlignment="1" applyProtection="1">
      <alignment horizontal="center"/>
      <protection locked="0"/>
    </xf>
    <xf numFmtId="0" fontId="13" fillId="0" borderId="14" xfId="0" applyFont="1" applyBorder="1" applyAlignment="1">
      <alignment horizontal="center"/>
    </xf>
    <xf numFmtId="2" fontId="12" fillId="0" borderId="2" xfId="0" applyNumberFormat="1" applyFont="1" applyBorder="1" applyAlignment="1">
      <alignment horizontal="center"/>
    </xf>
    <xf numFmtId="1" fontId="13" fillId="4" borderId="2" xfId="0" applyNumberFormat="1" applyFont="1" applyFill="1" applyBorder="1" applyAlignment="1" applyProtection="1">
      <alignment horizontal="center"/>
      <protection locked="0"/>
    </xf>
    <xf numFmtId="1" fontId="0" fillId="4" borderId="2" xfId="0" applyNumberFormat="1" applyFill="1" applyBorder="1" applyAlignment="1" applyProtection="1">
      <alignment horizontal="center"/>
      <protection locked="0"/>
    </xf>
    <xf numFmtId="0" fontId="13" fillId="4" borderId="2" xfId="0" applyFont="1" applyFill="1" applyBorder="1" applyAlignment="1" applyProtection="1">
      <alignment horizontal="left" wrapText="1"/>
      <protection locked="0"/>
    </xf>
    <xf numFmtId="1" fontId="13" fillId="4" borderId="3" xfId="0" applyNumberFormat="1" applyFont="1" applyFill="1" applyBorder="1" applyAlignment="1" applyProtection="1">
      <alignment horizontal="center"/>
      <protection locked="0"/>
    </xf>
    <xf numFmtId="1" fontId="0" fillId="4" borderId="17" xfId="0" applyNumberFormat="1" applyFill="1" applyBorder="1" applyAlignment="1" applyProtection="1">
      <alignment horizontal="center"/>
      <protection locked="0"/>
    </xf>
    <xf numFmtId="0" fontId="13" fillId="4" borderId="2" xfId="0" applyNumberFormat="1" applyFont="1" applyFill="1" applyBorder="1" applyAlignment="1" applyProtection="1">
      <alignment horizontal="center"/>
      <protection locked="0"/>
    </xf>
    <xf numFmtId="0" fontId="12" fillId="0" borderId="26" xfId="0" applyFont="1" applyBorder="1" applyAlignment="1">
      <alignment horizontal="center"/>
    </xf>
    <xf numFmtId="0" fontId="13" fillId="4" borderId="2" xfId="0" applyFont="1" applyFill="1" applyBorder="1" applyAlignment="1" applyProtection="1">
      <alignment horizontal="center"/>
      <protection locked="0"/>
    </xf>
    <xf numFmtId="2" fontId="0" fillId="4" borderId="2" xfId="0" applyNumberFormat="1" applyFill="1" applyBorder="1" applyAlignment="1" applyProtection="1">
      <alignment horizontal="center"/>
      <protection locked="0"/>
    </xf>
    <xf numFmtId="2" fontId="13" fillId="4" borderId="3" xfId="0" applyNumberFormat="1" applyFont="1" applyFill="1" applyBorder="1" applyAlignment="1" applyProtection="1">
      <alignment horizontal="center"/>
      <protection locked="0"/>
    </xf>
    <xf numFmtId="1" fontId="13" fillId="4" borderId="4" xfId="0" applyNumberFormat="1" applyFont="1" applyFill="1" applyBorder="1" applyAlignment="1" applyProtection="1">
      <alignment horizontal="center"/>
      <protection locked="0"/>
    </xf>
    <xf numFmtId="0" fontId="13" fillId="4" borderId="17" xfId="0" applyNumberFormat="1" applyFont="1" applyFill="1" applyBorder="1" applyAlignment="1" applyProtection="1">
      <alignment horizontal="center"/>
      <protection locked="0"/>
    </xf>
    <xf numFmtId="0" fontId="13" fillId="4" borderId="4" xfId="0" applyNumberFormat="1" applyFont="1" applyFill="1" applyBorder="1" applyAlignment="1" applyProtection="1">
      <alignment horizontal="center"/>
      <protection locked="0"/>
    </xf>
    <xf numFmtId="2" fontId="13" fillId="0" borderId="2" xfId="0" applyNumberFormat="1" applyFont="1" applyBorder="1" applyAlignment="1">
      <alignment horizontal="center"/>
    </xf>
    <xf numFmtId="0" fontId="13" fillId="4" borderId="5" xfId="0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wrapText="1"/>
    </xf>
    <xf numFmtId="0" fontId="15" fillId="0" borderId="14" xfId="0" applyFont="1" applyBorder="1" applyAlignment="1">
      <alignment horizontal="center"/>
    </xf>
    <xf numFmtId="2" fontId="14" fillId="0" borderId="2" xfId="0" applyNumberFormat="1" applyFont="1" applyBorder="1" applyAlignment="1">
      <alignment horizontal="center"/>
    </xf>
    <xf numFmtId="0" fontId="16" fillId="2" borderId="15" xfId="0" applyFont="1" applyFill="1" applyBorder="1" applyAlignment="1" applyProtection="1">
      <alignment horizontal="center" vertical="top" wrapText="1"/>
      <protection locked="0"/>
    </xf>
    <xf numFmtId="0" fontId="16" fillId="2" borderId="1" xfId="0" applyFont="1" applyFill="1" applyBorder="1" applyAlignment="1" applyProtection="1">
      <alignment horizontal="center" vertical="top" wrapText="1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6" fillId="2" borderId="17" xfId="0" applyFont="1" applyFill="1" applyBorder="1" applyAlignment="1" applyProtection="1">
      <alignment horizontal="center" vertical="top" wrapText="1"/>
      <protection locked="0"/>
    </xf>
    <xf numFmtId="1" fontId="15" fillId="4" borderId="2" xfId="0" applyNumberFormat="1" applyFont="1" applyFill="1" applyBorder="1" applyAlignment="1" applyProtection="1">
      <alignment horizontal="center"/>
      <protection locked="0"/>
    </xf>
    <xf numFmtId="2" fontId="0" fillId="0" borderId="2" xfId="0" applyNumberFormat="1" applyBorder="1" applyAlignment="1">
      <alignment horizontal="center"/>
    </xf>
    <xf numFmtId="0" fontId="0" fillId="0" borderId="26" xfId="0" applyBorder="1" applyAlignment="1">
      <alignment horizontal="center"/>
    </xf>
    <xf numFmtId="2" fontId="17" fillId="0" borderId="2" xfId="0" applyNumberFormat="1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3" fillId="0" borderId="6" xfId="0" applyFont="1" applyBorder="1" applyAlignment="1">
      <alignment horizontal="center"/>
    </xf>
    <xf numFmtId="0" fontId="13" fillId="0" borderId="2" xfId="0" applyNumberFormat="1" applyFont="1" applyBorder="1" applyAlignment="1">
      <alignment horizontal="center"/>
    </xf>
    <xf numFmtId="0" fontId="13" fillId="0" borderId="6" xfId="0" applyNumberFormat="1" applyFont="1" applyBorder="1" applyAlignment="1">
      <alignment horizontal="center"/>
    </xf>
    <xf numFmtId="0" fontId="11" fillId="0" borderId="14" xfId="0" applyFont="1" applyBorder="1" applyAlignment="1" applyProtection="1">
      <alignment horizontal="center"/>
      <protection locked="0"/>
    </xf>
    <xf numFmtId="2" fontId="0" fillId="0" borderId="2" xfId="0" applyNumberFormat="1" applyBorder="1" applyAlignment="1" applyProtection="1">
      <alignment horizontal="center"/>
      <protection locked="0"/>
    </xf>
    <xf numFmtId="1" fontId="11" fillId="4" borderId="2" xfId="0" applyNumberFormat="1" applyFont="1" applyFill="1" applyBorder="1" applyAlignment="1" applyProtection="1">
      <alignment horizontal="center"/>
      <protection locked="0"/>
    </xf>
    <xf numFmtId="0" fontId="11" fillId="4" borderId="2" xfId="0" applyNumberFormat="1" applyFont="1" applyFill="1" applyBorder="1" applyAlignment="1" applyProtection="1">
      <alignment horizontal="center"/>
      <protection locked="0"/>
    </xf>
    <xf numFmtId="0" fontId="11" fillId="4" borderId="17" xfId="0" applyNumberFormat="1" applyFont="1" applyFill="1" applyBorder="1" applyAlignment="1" applyProtection="1">
      <alignment horizontal="center"/>
      <protection locked="0"/>
    </xf>
    <xf numFmtId="0" fontId="11" fillId="0" borderId="26" xfId="0" applyFont="1" applyBorder="1" applyAlignment="1" applyProtection="1">
      <alignment horizontal="center"/>
      <protection locked="0"/>
    </xf>
    <xf numFmtId="0" fontId="11" fillId="4" borderId="2" xfId="0" applyNumberFormat="1" applyFont="1" applyFill="1" applyBorder="1" applyAlignment="1" applyProtection="1">
      <alignment horizontal="left"/>
      <protection locked="0"/>
    </xf>
    <xf numFmtId="1" fontId="11" fillId="4" borderId="3" xfId="0" applyNumberFormat="1" applyFon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11" fillId="4" borderId="5" xfId="0" applyNumberFormat="1" applyFont="1" applyFill="1" applyBorder="1" applyAlignment="1" applyProtection="1">
      <alignment horizontal="center"/>
      <protection locked="0"/>
    </xf>
    <xf numFmtId="0" fontId="11" fillId="4" borderId="27" xfId="0" applyNumberFormat="1" applyFont="1" applyFill="1" applyBorder="1" applyAlignment="1" applyProtection="1">
      <alignment horizontal="center"/>
      <protection locked="0"/>
    </xf>
    <xf numFmtId="0" fontId="11" fillId="4" borderId="3" xfId="0" applyFont="1" applyFill="1" applyBorder="1" applyAlignment="1" applyProtection="1">
      <alignment horizontal="center"/>
      <protection locked="0"/>
    </xf>
    <xf numFmtId="0" fontId="0" fillId="0" borderId="26" xfId="0" applyBorder="1" applyProtection="1">
      <protection locked="0"/>
    </xf>
    <xf numFmtId="0" fontId="0" fillId="0" borderId="26" xfId="0" applyBorder="1" applyAlignment="1" applyProtection="1">
      <alignment horizontal="left"/>
      <protection locked="0"/>
    </xf>
    <xf numFmtId="2" fontId="11" fillId="4" borderId="3" xfId="0" applyNumberFormat="1" applyFont="1" applyFill="1" applyBorder="1" applyAlignment="1" applyProtection="1">
      <alignment horizontal="center"/>
      <protection locked="0"/>
    </xf>
    <xf numFmtId="2" fontId="11" fillId="0" borderId="2" xfId="0" applyNumberFormat="1" applyFont="1" applyBorder="1" applyAlignment="1" applyProtection="1">
      <alignment horizontal="center"/>
      <protection locked="0"/>
    </xf>
    <xf numFmtId="0" fontId="11" fillId="0" borderId="26" xfId="0" applyFont="1" applyBorder="1" applyAlignment="1" applyProtection="1">
      <alignment horizontal="left"/>
      <protection locked="0"/>
    </xf>
    <xf numFmtId="0" fontId="11" fillId="4" borderId="2" xfId="0" applyFont="1" applyFill="1" applyBorder="1" applyAlignment="1" applyProtection="1">
      <alignment horizontal="left"/>
      <protection locked="0"/>
    </xf>
    <xf numFmtId="0" fontId="11" fillId="4" borderId="5" xfId="0" applyFont="1" applyFill="1" applyBorder="1" applyAlignment="1" applyProtection="1">
      <alignment horizontal="left"/>
      <protection locked="0"/>
    </xf>
    <xf numFmtId="0" fontId="11" fillId="0" borderId="14" xfId="0" applyFont="1" applyBorder="1" applyAlignment="1">
      <alignment horizontal="center"/>
    </xf>
    <xf numFmtId="2" fontId="11" fillId="0" borderId="2" xfId="0" applyNumberFormat="1" applyFont="1" applyBorder="1" applyAlignment="1">
      <alignment horizontal="center"/>
    </xf>
    <xf numFmtId="1" fontId="18" fillId="4" borderId="2" xfId="0" applyNumberFormat="1" applyFont="1" applyFill="1" applyBorder="1" applyAlignment="1" applyProtection="1">
      <alignment horizontal="center"/>
      <protection locked="0"/>
    </xf>
    <xf numFmtId="2" fontId="18" fillId="0" borderId="2" xfId="0" applyNumberFormat="1" applyFont="1" applyBorder="1" applyAlignment="1">
      <alignment horizontal="center"/>
    </xf>
    <xf numFmtId="0" fontId="18" fillId="4" borderId="2" xfId="0" applyNumberFormat="1" applyFont="1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/>
    </xf>
    <xf numFmtId="2" fontId="0" fillId="0" borderId="2" xfId="0" applyNumberFormat="1" applyBorder="1" applyAlignment="1">
      <alignment horizontal="right"/>
    </xf>
    <xf numFmtId="2" fontId="0" fillId="0" borderId="2" xfId="0" applyNumberFormat="1" applyBorder="1" applyAlignment="1"/>
    <xf numFmtId="2" fontId="11" fillId="4" borderId="2" xfId="0" applyNumberFormat="1" applyFont="1" applyFill="1" applyBorder="1" applyProtection="1">
      <protection locked="0"/>
    </xf>
    <xf numFmtId="0" fontId="11" fillId="4" borderId="4" xfId="0" applyFont="1" applyFill="1" applyBorder="1" applyAlignment="1" applyProtection="1">
      <alignment horizontal="center"/>
      <protection locked="0"/>
    </xf>
    <xf numFmtId="0" fontId="11" fillId="0" borderId="14" xfId="0" applyFont="1" applyBorder="1" applyAlignment="1">
      <alignment horizontal="right" vertical="center"/>
    </xf>
    <xf numFmtId="0" fontId="11" fillId="0" borderId="14" xfId="0" applyFont="1" applyBorder="1" applyAlignment="1">
      <alignment vertical="center"/>
    </xf>
    <xf numFmtId="0" fontId="11" fillId="0" borderId="23" xfId="0" applyFont="1" applyBorder="1" applyAlignment="1">
      <alignment vertical="center"/>
    </xf>
    <xf numFmtId="2" fontId="0" fillId="4" borderId="1" xfId="0" applyNumberFormat="1" applyFill="1" applyBorder="1" applyAlignment="1" applyProtection="1">
      <alignment horizontal="center"/>
      <protection locked="0"/>
    </xf>
    <xf numFmtId="0" fontId="2" fillId="2" borderId="15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/>
      <protection locked="0"/>
    </xf>
    <xf numFmtId="0" fontId="11" fillId="0" borderId="14" xfId="0" applyNumberFormat="1" applyFont="1" applyBorder="1" applyAlignment="1">
      <alignment horizontal="center"/>
    </xf>
    <xf numFmtId="0" fontId="11" fillId="0" borderId="23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1" fillId="4" borderId="3" xfId="0" applyNumberFormat="1" applyFont="1" applyFill="1" applyBorder="1" applyAlignment="1" applyProtection="1">
      <alignment horizontal="center"/>
      <protection locked="0"/>
    </xf>
    <xf numFmtId="0" fontId="11" fillId="4" borderId="28" xfId="0" applyNumberFormat="1" applyFont="1" applyFill="1" applyBorder="1" applyAlignment="1" applyProtection="1">
      <alignment horizontal="center"/>
      <protection locked="0"/>
    </xf>
    <xf numFmtId="1" fontId="11" fillId="4" borderId="4" xfId="0" applyNumberFormat="1" applyFont="1" applyFill="1" applyBorder="1" applyAlignment="1" applyProtection="1">
      <alignment horizontal="center"/>
      <protection locked="0"/>
    </xf>
    <xf numFmtId="0" fontId="11" fillId="4" borderId="4" xfId="0" applyNumberFormat="1" applyFont="1" applyFill="1" applyBorder="1" applyAlignment="1" applyProtection="1">
      <alignment horizontal="center"/>
      <protection locked="0"/>
    </xf>
    <xf numFmtId="0" fontId="11" fillId="4" borderId="24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left" vertical="top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8" sqref="O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56" t="s">
        <v>39</v>
      </c>
      <c r="D1" s="157"/>
      <c r="E1" s="157"/>
      <c r="F1" s="12" t="s">
        <v>16</v>
      </c>
      <c r="G1" s="2" t="s">
        <v>17</v>
      </c>
      <c r="H1" s="158" t="s">
        <v>40</v>
      </c>
      <c r="I1" s="158"/>
      <c r="J1" s="158"/>
      <c r="K1" s="158"/>
    </row>
    <row r="2" spans="1:12" ht="17.399999999999999" x14ac:dyDescent="0.25">
      <c r="A2" s="35" t="s">
        <v>6</v>
      </c>
      <c r="C2" s="2"/>
      <c r="G2" s="2" t="s">
        <v>18</v>
      </c>
      <c r="H2" s="158" t="s">
        <v>41</v>
      </c>
      <c r="I2" s="158"/>
      <c r="J2" s="158"/>
      <c r="K2" s="1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7">
        <v>12</v>
      </c>
      <c r="I3" s="47">
        <v>1</v>
      </c>
      <c r="J3" s="48">
        <v>2026</v>
      </c>
      <c r="K3" s="49"/>
    </row>
    <row r="4" spans="1:12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155" t="s">
        <v>99</v>
      </c>
      <c r="F6" s="50">
        <v>220</v>
      </c>
      <c r="G6" s="50">
        <v>8.69</v>
      </c>
      <c r="H6" s="50">
        <v>11.09</v>
      </c>
      <c r="I6" s="51">
        <v>51.15</v>
      </c>
      <c r="J6" s="50">
        <v>339</v>
      </c>
      <c r="K6" s="143">
        <v>173</v>
      </c>
      <c r="L6" s="142">
        <v>30</v>
      </c>
    </row>
    <row r="7" spans="1:12" ht="14.4" x14ac:dyDescent="0.3">
      <c r="A7" s="23"/>
      <c r="B7" s="15"/>
      <c r="C7" s="11"/>
      <c r="D7" s="6"/>
      <c r="E7" s="41"/>
      <c r="F7" s="42"/>
      <c r="G7" s="42"/>
      <c r="H7" s="42"/>
      <c r="I7" s="42"/>
      <c r="J7" s="42"/>
      <c r="K7" s="144"/>
      <c r="L7" s="42"/>
    </row>
    <row r="8" spans="1:12" ht="14.4" x14ac:dyDescent="0.3">
      <c r="A8" s="23"/>
      <c r="B8" s="15"/>
      <c r="C8" s="11"/>
      <c r="D8" s="7" t="s">
        <v>22</v>
      </c>
      <c r="E8" s="155" t="s">
        <v>42</v>
      </c>
      <c r="F8" s="53">
        <v>200</v>
      </c>
      <c r="G8" s="53">
        <v>4.08</v>
      </c>
      <c r="H8" s="53">
        <v>3.54</v>
      </c>
      <c r="I8" s="54">
        <v>17.579999999999998</v>
      </c>
      <c r="J8" s="53">
        <v>118.6</v>
      </c>
      <c r="K8" s="144">
        <v>18</v>
      </c>
      <c r="L8" s="42">
        <v>10</v>
      </c>
    </row>
    <row r="9" spans="1:12" ht="14.4" x14ac:dyDescent="0.3">
      <c r="A9" s="23"/>
      <c r="B9" s="15"/>
      <c r="C9" s="11"/>
      <c r="D9" s="7" t="s">
        <v>23</v>
      </c>
      <c r="E9" s="155" t="s">
        <v>43</v>
      </c>
      <c r="F9" s="53">
        <v>80</v>
      </c>
      <c r="G9" s="53">
        <v>9</v>
      </c>
      <c r="H9" s="53">
        <v>17</v>
      </c>
      <c r="I9" s="54">
        <v>14.8</v>
      </c>
      <c r="J9" s="53">
        <v>154</v>
      </c>
      <c r="K9" s="43"/>
      <c r="L9" s="87">
        <v>28.54</v>
      </c>
    </row>
    <row r="10" spans="1:12" ht="14.4" x14ac:dyDescent="0.3">
      <c r="A10" s="23"/>
      <c r="B10" s="15"/>
      <c r="C10" s="11"/>
      <c r="D10" s="7"/>
      <c r="E10" s="41"/>
      <c r="F10" s="42"/>
      <c r="G10" s="42"/>
      <c r="H10" s="42"/>
      <c r="I10" s="42"/>
      <c r="J10" s="42"/>
      <c r="K10" s="43"/>
      <c r="L10" s="42"/>
    </row>
    <row r="11" spans="1:12" ht="14.4" x14ac:dyDescent="0.3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21.77</v>
      </c>
      <c r="H13" s="19">
        <f t="shared" si="0"/>
        <v>31.63</v>
      </c>
      <c r="I13" s="19">
        <f t="shared" si="0"/>
        <v>83.529999999999987</v>
      </c>
      <c r="J13" s="19">
        <f t="shared" si="0"/>
        <v>611.6</v>
      </c>
      <c r="K13" s="25"/>
      <c r="L13" s="19">
        <f t="shared" ref="L13" si="1">SUM(L6:L12)</f>
        <v>68.539999999999992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155" t="s">
        <v>100</v>
      </c>
      <c r="F14" s="112">
        <v>60</v>
      </c>
      <c r="G14" s="113">
        <v>0.33</v>
      </c>
      <c r="H14" s="113">
        <v>0.06</v>
      </c>
      <c r="I14" s="114">
        <v>1.1399999999999999</v>
      </c>
      <c r="J14" s="113">
        <v>6.6</v>
      </c>
      <c r="K14" s="145">
        <v>71</v>
      </c>
      <c r="L14" s="113">
        <v>4.5</v>
      </c>
    </row>
    <row r="15" spans="1:12" ht="14.4" x14ac:dyDescent="0.3">
      <c r="A15" s="23"/>
      <c r="B15" s="15"/>
      <c r="C15" s="11"/>
      <c r="D15" s="7" t="s">
        <v>27</v>
      </c>
      <c r="E15" s="155" t="s">
        <v>44</v>
      </c>
      <c r="F15" s="80">
        <v>200</v>
      </c>
      <c r="G15" s="80">
        <v>2.2999999999999998</v>
      </c>
      <c r="H15" s="80">
        <v>5.0999999999999996</v>
      </c>
      <c r="I15" s="83">
        <v>11.97</v>
      </c>
      <c r="J15" s="80">
        <v>117.25</v>
      </c>
      <c r="K15" s="146">
        <v>96</v>
      </c>
      <c r="L15" s="87">
        <v>19</v>
      </c>
    </row>
    <row r="16" spans="1:12" ht="14.4" x14ac:dyDescent="0.3">
      <c r="A16" s="23"/>
      <c r="B16" s="15"/>
      <c r="C16" s="11"/>
      <c r="D16" s="7" t="s">
        <v>28</v>
      </c>
      <c r="E16" s="155" t="s">
        <v>45</v>
      </c>
      <c r="F16" s="80">
        <v>200</v>
      </c>
      <c r="G16" s="80">
        <v>12.71</v>
      </c>
      <c r="H16" s="80">
        <v>7.85</v>
      </c>
      <c r="I16" s="83">
        <v>26.81</v>
      </c>
      <c r="J16" s="80">
        <v>315</v>
      </c>
      <c r="K16" s="146">
        <v>291</v>
      </c>
      <c r="L16" s="87">
        <v>36.94</v>
      </c>
    </row>
    <row r="17" spans="1:12" ht="14.4" x14ac:dyDescent="0.3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30</v>
      </c>
      <c r="E18" s="155" t="s">
        <v>46</v>
      </c>
      <c r="F18" s="80">
        <v>200</v>
      </c>
      <c r="G18" s="80">
        <v>0.34</v>
      </c>
      <c r="H18" s="80">
        <v>0.1</v>
      </c>
      <c r="I18" s="83">
        <v>23.6</v>
      </c>
      <c r="J18" s="80">
        <v>108.4</v>
      </c>
      <c r="K18" s="43">
        <v>348</v>
      </c>
      <c r="L18" s="87">
        <v>4.2</v>
      </c>
    </row>
    <row r="19" spans="1:12" ht="14.4" x14ac:dyDescent="0.3">
      <c r="A19" s="23"/>
      <c r="B19" s="15"/>
      <c r="C19" s="11"/>
      <c r="D19" s="7" t="s">
        <v>31</v>
      </c>
      <c r="E19" s="52" t="s">
        <v>47</v>
      </c>
      <c r="F19" s="80">
        <v>40</v>
      </c>
      <c r="G19" s="80">
        <v>1.58</v>
      </c>
      <c r="H19" s="80">
        <v>0.2</v>
      </c>
      <c r="I19" s="83">
        <v>0.42</v>
      </c>
      <c r="J19" s="80">
        <v>67</v>
      </c>
      <c r="K19" s="43"/>
      <c r="L19" s="87">
        <v>2</v>
      </c>
    </row>
    <row r="20" spans="1:12" ht="14.4" x14ac:dyDescent="0.3">
      <c r="A20" s="23"/>
      <c r="B20" s="15"/>
      <c r="C20" s="11"/>
      <c r="D20" s="7" t="s">
        <v>32</v>
      </c>
      <c r="E20" s="52" t="s">
        <v>48</v>
      </c>
      <c r="F20" s="80">
        <v>40</v>
      </c>
      <c r="G20" s="80">
        <v>2.2400000000000002</v>
      </c>
      <c r="H20" s="80">
        <v>0.44</v>
      </c>
      <c r="I20" s="83">
        <v>0.96</v>
      </c>
      <c r="J20" s="80">
        <v>91.96</v>
      </c>
      <c r="K20" s="43"/>
      <c r="L20" s="87">
        <v>1.9</v>
      </c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740</v>
      </c>
      <c r="G23" s="19">
        <f t="shared" ref="G23:J23" si="2">SUM(G14:G22)</f>
        <v>19.5</v>
      </c>
      <c r="H23" s="19">
        <f t="shared" si="2"/>
        <v>13.749999999999996</v>
      </c>
      <c r="I23" s="19">
        <f t="shared" si="2"/>
        <v>64.900000000000006</v>
      </c>
      <c r="J23" s="19">
        <f t="shared" si="2"/>
        <v>706.21</v>
      </c>
      <c r="K23" s="25"/>
      <c r="L23" s="19">
        <f t="shared" ref="L23" si="3">SUM(L14:L22)</f>
        <v>68.540000000000006</v>
      </c>
    </row>
    <row r="24" spans="1:12" ht="15" thickBot="1" x14ac:dyDescent="0.3">
      <c r="A24" s="29">
        <f>A6</f>
        <v>1</v>
      </c>
      <c r="B24" s="30">
        <f>B6</f>
        <v>1</v>
      </c>
      <c r="C24" s="159" t="s">
        <v>4</v>
      </c>
      <c r="D24" s="160"/>
      <c r="E24" s="31"/>
      <c r="F24" s="32">
        <f>F13+F23</f>
        <v>1240</v>
      </c>
      <c r="G24" s="32">
        <f t="shared" ref="G24:J24" si="4">G13+G23</f>
        <v>41.269999999999996</v>
      </c>
      <c r="H24" s="32">
        <f t="shared" si="4"/>
        <v>45.379999999999995</v>
      </c>
      <c r="I24" s="32">
        <f t="shared" si="4"/>
        <v>148.43</v>
      </c>
      <c r="J24" s="32">
        <f t="shared" si="4"/>
        <v>1317.81</v>
      </c>
      <c r="K24" s="32"/>
      <c r="L24" s="32">
        <f t="shared" ref="L24" si="5">L13+L23</f>
        <v>137.07999999999998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155" t="s">
        <v>49</v>
      </c>
      <c r="F25" s="61">
        <v>200</v>
      </c>
      <c r="G25" s="62">
        <v>5.67</v>
      </c>
      <c r="H25" s="62">
        <v>9.89</v>
      </c>
      <c r="I25" s="63">
        <v>1.47</v>
      </c>
      <c r="J25" s="62">
        <v>354</v>
      </c>
      <c r="K25" s="40">
        <v>215</v>
      </c>
      <c r="L25" s="62">
        <v>30.54</v>
      </c>
    </row>
    <row r="26" spans="1:12" ht="14.4" x14ac:dyDescent="0.3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4.4" x14ac:dyDescent="0.3">
      <c r="A27" s="14"/>
      <c r="B27" s="15"/>
      <c r="C27" s="11"/>
      <c r="D27" s="7" t="s">
        <v>22</v>
      </c>
      <c r="E27" s="155" t="s">
        <v>101</v>
      </c>
      <c r="F27" s="64">
        <v>200</v>
      </c>
      <c r="G27" s="65">
        <v>0.13</v>
      </c>
      <c r="H27" s="65">
        <v>7.0000000000000007E-2</v>
      </c>
      <c r="I27" s="65">
        <v>13.64</v>
      </c>
      <c r="J27" s="66">
        <v>55.99</v>
      </c>
      <c r="K27" s="43">
        <v>376</v>
      </c>
      <c r="L27" s="66">
        <v>4.5</v>
      </c>
    </row>
    <row r="28" spans="1:12" ht="14.4" x14ac:dyDescent="0.3">
      <c r="A28" s="14"/>
      <c r="B28" s="15"/>
      <c r="C28" s="11"/>
      <c r="D28" s="7" t="s">
        <v>23</v>
      </c>
      <c r="E28" s="155" t="s">
        <v>43</v>
      </c>
      <c r="F28" s="53">
        <v>60</v>
      </c>
      <c r="G28" s="53">
        <v>9</v>
      </c>
      <c r="H28" s="53">
        <v>17</v>
      </c>
      <c r="I28" s="54">
        <v>14.8</v>
      </c>
      <c r="J28" s="53">
        <v>154</v>
      </c>
      <c r="K28" s="43"/>
      <c r="L28" s="55">
        <v>28.5</v>
      </c>
    </row>
    <row r="29" spans="1:12" ht="14.4" x14ac:dyDescent="0.3">
      <c r="A29" s="14"/>
      <c r="B29" s="15"/>
      <c r="C29" s="11"/>
      <c r="D29" s="7" t="s">
        <v>26</v>
      </c>
      <c r="E29" s="155" t="s">
        <v>50</v>
      </c>
      <c r="F29" s="67">
        <v>60</v>
      </c>
      <c r="G29" s="68">
        <v>0.93</v>
      </c>
      <c r="H29" s="68">
        <v>1.62</v>
      </c>
      <c r="I29" s="69">
        <v>2</v>
      </c>
      <c r="J29" s="68">
        <v>26.12</v>
      </c>
      <c r="K29" s="43"/>
      <c r="L29" s="42">
        <v>5</v>
      </c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15.73</v>
      </c>
      <c r="H32" s="19">
        <f t="shared" ref="H32" si="7">SUM(H25:H31)</f>
        <v>28.580000000000002</v>
      </c>
      <c r="I32" s="19">
        <f t="shared" ref="I32" si="8">SUM(I25:I31)</f>
        <v>31.910000000000004</v>
      </c>
      <c r="J32" s="19">
        <f t="shared" ref="J32:L32" si="9">SUM(J25:J31)</f>
        <v>590.11</v>
      </c>
      <c r="K32" s="25"/>
      <c r="L32" s="19">
        <f t="shared" si="9"/>
        <v>68.539999999999992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155" t="s">
        <v>51</v>
      </c>
      <c r="F33" s="67">
        <v>60</v>
      </c>
      <c r="G33" s="68">
        <v>1.7</v>
      </c>
      <c r="H33" s="68">
        <v>4.9000000000000004</v>
      </c>
      <c r="I33" s="71">
        <v>6.8</v>
      </c>
      <c r="J33" s="68">
        <v>76.599999999999994</v>
      </c>
      <c r="K33" s="73"/>
      <c r="L33" s="68">
        <v>4</v>
      </c>
    </row>
    <row r="34" spans="1:12" ht="14.4" x14ac:dyDescent="0.3">
      <c r="A34" s="14"/>
      <c r="B34" s="15"/>
      <c r="C34" s="11"/>
      <c r="D34" s="7" t="s">
        <v>27</v>
      </c>
      <c r="E34" s="155" t="s">
        <v>52</v>
      </c>
      <c r="F34" s="57">
        <v>200</v>
      </c>
      <c r="G34" s="72">
        <v>2.0299999999999998</v>
      </c>
      <c r="H34" s="72">
        <v>5.0999999999999996</v>
      </c>
      <c r="I34" s="72">
        <v>11.97</v>
      </c>
      <c r="J34" s="72">
        <v>107.25</v>
      </c>
      <c r="K34" s="74">
        <v>101</v>
      </c>
      <c r="L34" s="58">
        <v>18</v>
      </c>
    </row>
    <row r="35" spans="1:12" ht="14.4" x14ac:dyDescent="0.3">
      <c r="A35" s="14"/>
      <c r="B35" s="15"/>
      <c r="C35" s="11"/>
      <c r="D35" s="7" t="s">
        <v>28</v>
      </c>
      <c r="E35" s="155" t="s">
        <v>102</v>
      </c>
      <c r="F35" s="64">
        <v>140</v>
      </c>
      <c r="G35" s="72">
        <v>11.78</v>
      </c>
      <c r="H35" s="72">
        <v>10.119999999999999</v>
      </c>
      <c r="I35" s="72">
        <v>2.93</v>
      </c>
      <c r="J35" s="72">
        <v>150</v>
      </c>
      <c r="K35" s="74" t="s">
        <v>55</v>
      </c>
      <c r="L35" s="58">
        <v>32.64</v>
      </c>
    </row>
    <row r="36" spans="1:12" ht="14.4" x14ac:dyDescent="0.3">
      <c r="A36" s="14"/>
      <c r="B36" s="15"/>
      <c r="C36" s="11"/>
      <c r="D36" s="7" t="s">
        <v>29</v>
      </c>
      <c r="E36" s="155" t="s">
        <v>53</v>
      </c>
      <c r="F36" s="57">
        <v>150</v>
      </c>
      <c r="G36" s="72">
        <v>3.82</v>
      </c>
      <c r="H36" s="72">
        <v>4.05</v>
      </c>
      <c r="I36" s="72">
        <v>21.31</v>
      </c>
      <c r="J36" s="72">
        <v>137</v>
      </c>
      <c r="K36" s="74" t="s">
        <v>56</v>
      </c>
      <c r="L36" s="58">
        <v>6</v>
      </c>
    </row>
    <row r="37" spans="1:12" ht="14.4" x14ac:dyDescent="0.3">
      <c r="A37" s="14"/>
      <c r="B37" s="15"/>
      <c r="C37" s="11"/>
      <c r="D37" s="7" t="s">
        <v>30</v>
      </c>
      <c r="E37" s="155" t="s">
        <v>54</v>
      </c>
      <c r="F37" s="57">
        <v>200</v>
      </c>
      <c r="G37" s="72">
        <v>0.66</v>
      </c>
      <c r="H37" s="72">
        <v>0.08</v>
      </c>
      <c r="I37" s="72">
        <v>32.020000000000003</v>
      </c>
      <c r="J37" s="58">
        <v>132.80000000000001</v>
      </c>
      <c r="K37" s="74" t="s">
        <v>57</v>
      </c>
      <c r="L37" s="58">
        <v>4</v>
      </c>
    </row>
    <row r="38" spans="1:12" ht="14.4" x14ac:dyDescent="0.3">
      <c r="A38" s="14"/>
      <c r="B38" s="15"/>
      <c r="C38" s="11"/>
      <c r="D38" s="7" t="s">
        <v>31</v>
      </c>
      <c r="E38" s="70" t="s">
        <v>47</v>
      </c>
      <c r="F38" s="57">
        <v>40</v>
      </c>
      <c r="G38" s="58">
        <v>1.58</v>
      </c>
      <c r="H38" s="58">
        <v>0.2</v>
      </c>
      <c r="I38" s="59">
        <v>0.42</v>
      </c>
      <c r="J38" s="58">
        <v>46.76</v>
      </c>
      <c r="K38" s="75" t="s">
        <v>58</v>
      </c>
      <c r="L38" s="58">
        <v>2</v>
      </c>
    </row>
    <row r="39" spans="1:12" ht="14.4" x14ac:dyDescent="0.3">
      <c r="A39" s="14"/>
      <c r="B39" s="15"/>
      <c r="C39" s="11"/>
      <c r="D39" s="7" t="s">
        <v>32</v>
      </c>
      <c r="E39" s="70" t="s">
        <v>48</v>
      </c>
      <c r="F39" s="57">
        <v>40</v>
      </c>
      <c r="G39" s="58">
        <v>2.2400000000000002</v>
      </c>
      <c r="H39" s="58">
        <v>0.44</v>
      </c>
      <c r="I39" s="59">
        <v>0.96</v>
      </c>
      <c r="J39" s="58">
        <v>91.96</v>
      </c>
      <c r="K39" s="76" t="s">
        <v>58</v>
      </c>
      <c r="L39" s="58">
        <v>1.9</v>
      </c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830</v>
      </c>
      <c r="G42" s="19">
        <f t="shared" ref="G42" si="10">SUM(G33:G41)</f>
        <v>23.810000000000002</v>
      </c>
      <c r="H42" s="19">
        <f t="shared" ref="H42" si="11">SUM(H33:H41)</f>
        <v>24.889999999999997</v>
      </c>
      <c r="I42" s="19">
        <f t="shared" ref="I42" si="12">SUM(I33:I41)</f>
        <v>76.41</v>
      </c>
      <c r="J42" s="19">
        <f t="shared" ref="J42:L42" si="13">SUM(J33:J41)</f>
        <v>742.37000000000012</v>
      </c>
      <c r="K42" s="25"/>
      <c r="L42" s="19">
        <f t="shared" si="13"/>
        <v>68.540000000000006</v>
      </c>
    </row>
    <row r="43" spans="1:12" ht="15.75" customHeight="1" x14ac:dyDescent="0.25">
      <c r="A43" s="33">
        <f>A25</f>
        <v>1</v>
      </c>
      <c r="B43" s="33">
        <f>B25</f>
        <v>2</v>
      </c>
      <c r="C43" s="159" t="s">
        <v>4</v>
      </c>
      <c r="D43" s="160"/>
      <c r="E43" s="31"/>
      <c r="F43" s="32">
        <f>F32+F42</f>
        <v>1350</v>
      </c>
      <c r="G43" s="32">
        <f t="shared" ref="G43" si="14">G32+G42</f>
        <v>39.540000000000006</v>
      </c>
      <c r="H43" s="32">
        <f t="shared" ref="H43" si="15">H32+H42</f>
        <v>53.47</v>
      </c>
      <c r="I43" s="32">
        <f t="shared" ref="I43" si="16">I32+I42</f>
        <v>108.32</v>
      </c>
      <c r="J43" s="32">
        <f t="shared" ref="J43:L43" si="17">J32+J42</f>
        <v>1332.48</v>
      </c>
      <c r="K43" s="32"/>
      <c r="L43" s="32">
        <f t="shared" si="17"/>
        <v>137.07999999999998</v>
      </c>
    </row>
    <row r="44" spans="1:12" ht="15.6" x14ac:dyDescent="0.3">
      <c r="A44" s="20">
        <v>1</v>
      </c>
      <c r="B44" s="21">
        <v>3</v>
      </c>
      <c r="C44" s="22" t="s">
        <v>20</v>
      </c>
      <c r="D44" s="5" t="s">
        <v>21</v>
      </c>
      <c r="E44" s="155" t="s">
        <v>59</v>
      </c>
      <c r="F44" s="77">
        <v>220</v>
      </c>
      <c r="G44" s="78">
        <v>8.69</v>
      </c>
      <c r="H44" s="78">
        <v>11.09</v>
      </c>
      <c r="I44" s="78">
        <v>51.15</v>
      </c>
      <c r="J44" s="78">
        <v>339</v>
      </c>
      <c r="K44" s="40">
        <v>173</v>
      </c>
      <c r="L44" s="39">
        <v>20</v>
      </c>
    </row>
    <row r="45" spans="1:12" ht="14.4" x14ac:dyDescent="0.3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.6" x14ac:dyDescent="0.3">
      <c r="A46" s="23"/>
      <c r="B46" s="15"/>
      <c r="C46" s="11"/>
      <c r="D46" s="7" t="s">
        <v>22</v>
      </c>
      <c r="E46" s="155" t="s">
        <v>60</v>
      </c>
      <c r="F46" s="79">
        <v>200</v>
      </c>
      <c r="G46" s="78">
        <v>3.16</v>
      </c>
      <c r="H46" s="78">
        <v>2.68</v>
      </c>
      <c r="I46" s="78">
        <v>15.94</v>
      </c>
      <c r="J46" s="84">
        <v>100.6</v>
      </c>
      <c r="K46" s="85" t="s">
        <v>62</v>
      </c>
      <c r="L46" s="84">
        <v>10.9</v>
      </c>
    </row>
    <row r="47" spans="1:12" ht="14.4" x14ac:dyDescent="0.3">
      <c r="A47" s="23"/>
      <c r="B47" s="15"/>
      <c r="C47" s="11"/>
      <c r="D47" s="7" t="s">
        <v>23</v>
      </c>
      <c r="E47" s="155" t="s">
        <v>61</v>
      </c>
      <c r="F47" s="80">
        <v>80</v>
      </c>
      <c r="G47" s="80">
        <v>9</v>
      </c>
      <c r="H47" s="80">
        <v>17</v>
      </c>
      <c r="I47" s="83">
        <v>14.8</v>
      </c>
      <c r="J47" s="80">
        <v>154</v>
      </c>
      <c r="K47" s="60" t="s">
        <v>63</v>
      </c>
      <c r="L47" s="87">
        <v>37.64</v>
      </c>
    </row>
    <row r="48" spans="1:12" ht="16.2" thickBot="1" x14ac:dyDescent="0.35">
      <c r="A48" s="23"/>
      <c r="B48" s="15"/>
      <c r="C48" s="11"/>
      <c r="D48" s="7" t="s">
        <v>24</v>
      </c>
      <c r="E48" s="155" t="s">
        <v>103</v>
      </c>
      <c r="F48" s="82">
        <v>100</v>
      </c>
      <c r="G48" s="84">
        <v>0.4</v>
      </c>
      <c r="H48" s="84">
        <v>0.4</v>
      </c>
      <c r="I48" s="84">
        <v>9.8000000000000007</v>
      </c>
      <c r="J48" s="84">
        <v>47</v>
      </c>
      <c r="K48" s="86"/>
      <c r="L48" s="88"/>
    </row>
    <row r="49" spans="1:12" ht="14.4" x14ac:dyDescent="0.3">
      <c r="A49" s="23"/>
      <c r="B49" s="15"/>
      <c r="C49" s="11"/>
      <c r="D49" s="6"/>
      <c r="E49" s="41"/>
      <c r="F49" s="42"/>
      <c r="G49" s="42"/>
      <c r="H49" s="42"/>
      <c r="I49" s="42"/>
      <c r="J49" s="42"/>
      <c r="K49" s="43"/>
      <c r="L49" s="42"/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600</v>
      </c>
      <c r="G51" s="19">
        <f t="shared" ref="G51" si="18">SUM(G44:G50)</f>
        <v>21.25</v>
      </c>
      <c r="H51" s="19">
        <f t="shared" ref="H51" si="19">SUM(H44:H50)</f>
        <v>31.169999999999998</v>
      </c>
      <c r="I51" s="19">
        <f t="shared" ref="I51" si="20">SUM(I44:I50)</f>
        <v>91.69</v>
      </c>
      <c r="J51" s="19">
        <f t="shared" ref="J51:L51" si="21">SUM(J44:J50)</f>
        <v>640.6</v>
      </c>
      <c r="K51" s="25"/>
      <c r="L51" s="19">
        <f t="shared" si="21"/>
        <v>68.539999999999992</v>
      </c>
    </row>
    <row r="52" spans="1:12" ht="15.6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155" t="s">
        <v>104</v>
      </c>
      <c r="F52" s="89">
        <v>60</v>
      </c>
      <c r="G52" s="78">
        <v>0.33</v>
      </c>
      <c r="H52" s="78">
        <v>0.06</v>
      </c>
      <c r="I52" s="78">
        <v>1.1399999999999999</v>
      </c>
      <c r="J52" s="91">
        <v>6.6</v>
      </c>
      <c r="K52" s="85">
        <v>71</v>
      </c>
      <c r="L52" s="91">
        <v>2.44</v>
      </c>
    </row>
    <row r="53" spans="1:12" ht="15.6" x14ac:dyDescent="0.3">
      <c r="A53" s="23"/>
      <c r="B53" s="15"/>
      <c r="C53" s="11"/>
      <c r="D53" s="7" t="s">
        <v>27</v>
      </c>
      <c r="E53" s="155" t="s">
        <v>64</v>
      </c>
      <c r="F53" s="79">
        <v>200</v>
      </c>
      <c r="G53" s="78">
        <v>2.7</v>
      </c>
      <c r="H53" s="78">
        <v>2.85</v>
      </c>
      <c r="I53" s="78">
        <v>17.45</v>
      </c>
      <c r="J53" s="78">
        <v>118.25</v>
      </c>
      <c r="K53" s="85" t="s">
        <v>66</v>
      </c>
      <c r="L53" s="84">
        <v>14.2</v>
      </c>
    </row>
    <row r="54" spans="1:12" ht="15.6" x14ac:dyDescent="0.3">
      <c r="A54" s="23"/>
      <c r="B54" s="15"/>
      <c r="C54" s="11"/>
      <c r="D54" s="7" t="s">
        <v>28</v>
      </c>
      <c r="E54" s="155" t="s">
        <v>105</v>
      </c>
      <c r="F54" s="79">
        <v>90</v>
      </c>
      <c r="G54" s="78">
        <v>7.65</v>
      </c>
      <c r="H54" s="78">
        <v>14.7</v>
      </c>
      <c r="I54" s="78">
        <v>7.73</v>
      </c>
      <c r="J54" s="92">
        <v>194</v>
      </c>
      <c r="K54" s="85">
        <v>295</v>
      </c>
      <c r="L54" s="84">
        <v>34</v>
      </c>
    </row>
    <row r="55" spans="1:12" ht="15.6" x14ac:dyDescent="0.3">
      <c r="A55" s="23"/>
      <c r="B55" s="15"/>
      <c r="C55" s="11"/>
      <c r="D55" s="7" t="s">
        <v>29</v>
      </c>
      <c r="E55" s="155" t="s">
        <v>65</v>
      </c>
      <c r="F55" s="79">
        <v>150</v>
      </c>
      <c r="G55" s="78">
        <v>3.82</v>
      </c>
      <c r="H55" s="78">
        <v>5.76</v>
      </c>
      <c r="I55" s="78">
        <v>30.68</v>
      </c>
      <c r="J55" s="78">
        <v>189.8</v>
      </c>
      <c r="K55" s="85">
        <v>310</v>
      </c>
      <c r="L55" s="84">
        <v>12</v>
      </c>
    </row>
    <row r="56" spans="1:12" ht="15.6" x14ac:dyDescent="0.3">
      <c r="A56" s="23"/>
      <c r="B56" s="15"/>
      <c r="C56" s="11"/>
      <c r="D56" s="7" t="s">
        <v>30</v>
      </c>
      <c r="E56" s="155" t="s">
        <v>106</v>
      </c>
      <c r="F56" s="79">
        <v>200</v>
      </c>
      <c r="G56" s="78">
        <v>0.13</v>
      </c>
      <c r="H56" s="78">
        <v>0.02</v>
      </c>
      <c r="I56" s="78">
        <v>15.21</v>
      </c>
      <c r="J56" s="84">
        <v>62</v>
      </c>
      <c r="K56" s="85" t="s">
        <v>67</v>
      </c>
      <c r="L56" s="84">
        <v>2</v>
      </c>
    </row>
    <row r="57" spans="1:12" ht="15.6" x14ac:dyDescent="0.3">
      <c r="A57" s="23"/>
      <c r="B57" s="15"/>
      <c r="C57" s="11"/>
      <c r="D57" s="7" t="s">
        <v>31</v>
      </c>
      <c r="E57" s="81" t="s">
        <v>47</v>
      </c>
      <c r="F57" s="79">
        <v>40</v>
      </c>
      <c r="G57" s="84">
        <v>1.58</v>
      </c>
      <c r="H57" s="84">
        <v>0.2</v>
      </c>
      <c r="I57" s="90">
        <v>0.42</v>
      </c>
      <c r="J57" s="84">
        <v>46.76</v>
      </c>
      <c r="K57" s="86" t="s">
        <v>58</v>
      </c>
      <c r="L57" s="84">
        <v>2</v>
      </c>
    </row>
    <row r="58" spans="1:12" ht="15.6" x14ac:dyDescent="0.3">
      <c r="A58" s="23"/>
      <c r="B58" s="15"/>
      <c r="C58" s="11"/>
      <c r="D58" s="7" t="s">
        <v>32</v>
      </c>
      <c r="E58" s="81" t="s">
        <v>48</v>
      </c>
      <c r="F58" s="79">
        <v>40</v>
      </c>
      <c r="G58" s="84">
        <v>2.2400000000000002</v>
      </c>
      <c r="H58" s="84">
        <v>0.44</v>
      </c>
      <c r="I58" s="90">
        <v>0.96</v>
      </c>
      <c r="J58" s="84">
        <v>91.96</v>
      </c>
      <c r="K58" s="93" t="s">
        <v>58</v>
      </c>
      <c r="L58" s="84">
        <v>1.9</v>
      </c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780</v>
      </c>
      <c r="G61" s="19">
        <f t="shared" ref="G61" si="22">SUM(G52:G60)</f>
        <v>18.450000000000003</v>
      </c>
      <c r="H61" s="19">
        <f t="shared" ref="H61" si="23">SUM(H52:H60)</f>
        <v>24.029999999999998</v>
      </c>
      <c r="I61" s="19">
        <f t="shared" ref="I61" si="24">SUM(I52:I60)</f>
        <v>73.59</v>
      </c>
      <c r="J61" s="19">
        <f t="shared" ref="J61:L61" si="25">SUM(J52:J60)</f>
        <v>709.37000000000012</v>
      </c>
      <c r="K61" s="25"/>
      <c r="L61" s="19">
        <f t="shared" si="25"/>
        <v>68.540000000000006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159" t="s">
        <v>4</v>
      </c>
      <c r="D62" s="160"/>
      <c r="E62" s="31"/>
      <c r="F62" s="32">
        <f>F51+F61</f>
        <v>1380</v>
      </c>
      <c r="G62" s="32">
        <f t="shared" ref="G62" si="26">G51+G61</f>
        <v>39.700000000000003</v>
      </c>
      <c r="H62" s="32">
        <f t="shared" ref="H62" si="27">H51+H61</f>
        <v>55.199999999999996</v>
      </c>
      <c r="I62" s="32">
        <f t="shared" ref="I62" si="28">I51+I61</f>
        <v>165.28</v>
      </c>
      <c r="J62" s="32">
        <f t="shared" ref="J62:L62" si="29">J51+J61</f>
        <v>1349.9700000000003</v>
      </c>
      <c r="K62" s="32"/>
      <c r="L62" s="32">
        <f t="shared" si="29"/>
        <v>137.07999999999998</v>
      </c>
    </row>
    <row r="63" spans="1:12" ht="15.6" x14ac:dyDescent="0.3">
      <c r="A63" s="20">
        <v>1</v>
      </c>
      <c r="B63" s="21">
        <v>4</v>
      </c>
      <c r="C63" s="22" t="s">
        <v>20</v>
      </c>
      <c r="D63" s="5" t="s">
        <v>21</v>
      </c>
      <c r="E63" s="155" t="s">
        <v>68</v>
      </c>
      <c r="F63" s="95">
        <v>230</v>
      </c>
      <c r="G63" s="96">
        <v>10.23</v>
      </c>
      <c r="H63" s="96">
        <v>7.74</v>
      </c>
      <c r="I63" s="96">
        <v>19.600000000000001</v>
      </c>
      <c r="J63" s="96">
        <v>189</v>
      </c>
      <c r="K63" s="97">
        <v>223</v>
      </c>
      <c r="L63" s="98">
        <v>43.13</v>
      </c>
    </row>
    <row r="64" spans="1:12" ht="14.4" x14ac:dyDescent="0.3">
      <c r="A64" s="23"/>
      <c r="B64" s="15"/>
      <c r="C64" s="11"/>
      <c r="D64" s="6"/>
      <c r="E64" s="99"/>
      <c r="F64" s="100"/>
      <c r="G64" s="100"/>
      <c r="H64" s="100"/>
      <c r="I64" s="100"/>
      <c r="J64" s="100"/>
      <c r="K64" s="101"/>
      <c r="L64" s="100"/>
    </row>
    <row r="65" spans="1:12" ht="15.6" x14ac:dyDescent="0.3">
      <c r="A65" s="23"/>
      <c r="B65" s="15"/>
      <c r="C65" s="11"/>
      <c r="D65" s="7" t="s">
        <v>22</v>
      </c>
      <c r="E65" s="155" t="s">
        <v>42</v>
      </c>
      <c r="F65" s="102">
        <v>200</v>
      </c>
      <c r="G65" s="96">
        <v>4.08</v>
      </c>
      <c r="H65" s="96">
        <v>3.54</v>
      </c>
      <c r="I65" s="96">
        <v>17.579999999999998</v>
      </c>
      <c r="J65" s="96">
        <v>118.6</v>
      </c>
      <c r="K65" s="101">
        <v>382</v>
      </c>
      <c r="L65" s="100">
        <v>10</v>
      </c>
    </row>
    <row r="66" spans="1:12" ht="14.4" x14ac:dyDescent="0.3">
      <c r="A66" s="23"/>
      <c r="B66" s="15"/>
      <c r="C66" s="11"/>
      <c r="D66" s="7" t="s">
        <v>23</v>
      </c>
      <c r="E66" s="155" t="s">
        <v>107</v>
      </c>
      <c r="F66" s="100">
        <v>80</v>
      </c>
      <c r="G66" s="100">
        <v>9.44</v>
      </c>
      <c r="H66" s="100">
        <v>17.260000000000002</v>
      </c>
      <c r="I66" s="100">
        <v>14.93</v>
      </c>
      <c r="J66" s="100">
        <v>254</v>
      </c>
      <c r="K66" s="101"/>
      <c r="L66" s="100">
        <v>15.41</v>
      </c>
    </row>
    <row r="67" spans="1:12" ht="14.4" x14ac:dyDescent="0.3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4.4" x14ac:dyDescent="0.3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510</v>
      </c>
      <c r="G70" s="19">
        <f t="shared" ref="G70" si="30">SUM(G63:G69)</f>
        <v>23.75</v>
      </c>
      <c r="H70" s="19">
        <f t="shared" ref="H70" si="31">SUM(H63:H69)</f>
        <v>28.540000000000003</v>
      </c>
      <c r="I70" s="19">
        <f t="shared" ref="I70" si="32">SUM(I63:I69)</f>
        <v>52.11</v>
      </c>
      <c r="J70" s="19">
        <f t="shared" ref="J70:L70" si="33">SUM(J63:J69)</f>
        <v>561.6</v>
      </c>
      <c r="K70" s="25"/>
      <c r="L70" s="19">
        <f t="shared" si="33"/>
        <v>68.540000000000006</v>
      </c>
    </row>
    <row r="71" spans="1:12" ht="15.6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155" t="s">
        <v>108</v>
      </c>
      <c r="F71" s="89">
        <v>60</v>
      </c>
      <c r="G71" s="78">
        <v>0.21</v>
      </c>
      <c r="H71" s="78">
        <v>0.03</v>
      </c>
      <c r="I71" s="78">
        <v>0.56999999999999995</v>
      </c>
      <c r="J71" s="91">
        <v>3.6</v>
      </c>
      <c r="K71" s="85" t="s">
        <v>71</v>
      </c>
      <c r="L71" s="91">
        <v>4</v>
      </c>
    </row>
    <row r="72" spans="1:12" ht="15.6" x14ac:dyDescent="0.3">
      <c r="A72" s="23"/>
      <c r="B72" s="15"/>
      <c r="C72" s="11"/>
      <c r="D72" s="7" t="s">
        <v>27</v>
      </c>
      <c r="E72" s="155" t="s">
        <v>69</v>
      </c>
      <c r="F72" s="79">
        <v>210</v>
      </c>
      <c r="G72" s="103">
        <v>1.8</v>
      </c>
      <c r="H72" s="103">
        <v>4.93</v>
      </c>
      <c r="I72" s="103">
        <v>10.92</v>
      </c>
      <c r="J72" s="103">
        <v>103.75</v>
      </c>
      <c r="K72" s="104" t="s">
        <v>72</v>
      </c>
      <c r="L72" s="84">
        <v>22.31</v>
      </c>
    </row>
    <row r="73" spans="1:12" ht="15.6" x14ac:dyDescent="0.3">
      <c r="A73" s="23"/>
      <c r="B73" s="15"/>
      <c r="C73" s="11"/>
      <c r="D73" s="7" t="s">
        <v>28</v>
      </c>
      <c r="E73" s="155" t="s">
        <v>70</v>
      </c>
      <c r="F73" s="79">
        <v>200</v>
      </c>
      <c r="G73" s="103">
        <v>42.02</v>
      </c>
      <c r="H73" s="103">
        <v>48.4</v>
      </c>
      <c r="I73" s="103">
        <v>40.700000000000003</v>
      </c>
      <c r="J73" s="103">
        <v>486.28</v>
      </c>
      <c r="K73" s="104">
        <v>276</v>
      </c>
      <c r="L73" s="84">
        <v>35.130000000000003</v>
      </c>
    </row>
    <row r="74" spans="1:12" ht="14.4" x14ac:dyDescent="0.3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.6" x14ac:dyDescent="0.3">
      <c r="A75" s="23"/>
      <c r="B75" s="15"/>
      <c r="C75" s="11"/>
      <c r="D75" s="7" t="s">
        <v>30</v>
      </c>
      <c r="E75" s="155" t="s">
        <v>46</v>
      </c>
      <c r="F75" s="79">
        <v>200</v>
      </c>
      <c r="G75" s="103">
        <v>0.34</v>
      </c>
      <c r="H75" s="103">
        <v>0.1</v>
      </c>
      <c r="I75" s="103">
        <v>23.6</v>
      </c>
      <c r="J75" s="103">
        <v>98.4</v>
      </c>
      <c r="K75" s="104" t="s">
        <v>73</v>
      </c>
      <c r="L75" s="84">
        <v>3.2</v>
      </c>
    </row>
    <row r="76" spans="1:12" ht="15.6" x14ac:dyDescent="0.3">
      <c r="A76" s="23"/>
      <c r="B76" s="15"/>
      <c r="C76" s="11"/>
      <c r="D76" s="7" t="s">
        <v>31</v>
      </c>
      <c r="E76" s="81" t="s">
        <v>47</v>
      </c>
      <c r="F76" s="79">
        <v>40</v>
      </c>
      <c r="G76" s="84">
        <v>1.58</v>
      </c>
      <c r="H76" s="84">
        <v>0.2</v>
      </c>
      <c r="I76" s="90">
        <v>0.42</v>
      </c>
      <c r="J76" s="84">
        <v>46.76</v>
      </c>
      <c r="K76" s="86" t="s">
        <v>58</v>
      </c>
      <c r="L76" s="84">
        <v>2</v>
      </c>
    </row>
    <row r="77" spans="1:12" ht="15.6" x14ac:dyDescent="0.3">
      <c r="A77" s="23"/>
      <c r="B77" s="15"/>
      <c r="C77" s="11"/>
      <c r="D77" s="7" t="s">
        <v>32</v>
      </c>
      <c r="E77" s="81" t="s">
        <v>48</v>
      </c>
      <c r="F77" s="79">
        <v>40</v>
      </c>
      <c r="G77" s="84">
        <v>2.2400000000000002</v>
      </c>
      <c r="H77" s="84">
        <v>0.44</v>
      </c>
      <c r="I77" s="90">
        <v>0.96</v>
      </c>
      <c r="J77" s="84">
        <v>91.96</v>
      </c>
      <c r="K77" s="93" t="s">
        <v>58</v>
      </c>
      <c r="L77" s="84">
        <v>1.9</v>
      </c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750</v>
      </c>
      <c r="G80" s="19">
        <f t="shared" ref="G80" si="34">SUM(G71:G79)</f>
        <v>48.190000000000005</v>
      </c>
      <c r="H80" s="19">
        <f t="shared" ref="H80" si="35">SUM(H71:H79)</f>
        <v>54.1</v>
      </c>
      <c r="I80" s="19">
        <f t="shared" ref="I80" si="36">SUM(I71:I79)</f>
        <v>77.17</v>
      </c>
      <c r="J80" s="19">
        <f t="shared" ref="J80:L80" si="37">SUM(J71:J79)</f>
        <v>830.75</v>
      </c>
      <c r="K80" s="25"/>
      <c r="L80" s="19">
        <f t="shared" si="37"/>
        <v>68.540000000000006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159" t="s">
        <v>4</v>
      </c>
      <c r="D81" s="160"/>
      <c r="E81" s="31"/>
      <c r="F81" s="32">
        <f>F70+F80</f>
        <v>1260</v>
      </c>
      <c r="G81" s="32">
        <f t="shared" ref="G81" si="38">G70+G80</f>
        <v>71.94</v>
      </c>
      <c r="H81" s="32">
        <f t="shared" ref="H81" si="39">H70+H80</f>
        <v>82.64</v>
      </c>
      <c r="I81" s="32">
        <f t="shared" ref="I81" si="40">I70+I80</f>
        <v>129.28</v>
      </c>
      <c r="J81" s="32">
        <f t="shared" ref="J81:L81" si="41">J70+J80</f>
        <v>1392.35</v>
      </c>
      <c r="K81" s="32"/>
      <c r="L81" s="32">
        <f t="shared" si="41"/>
        <v>137.08000000000001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155" t="s">
        <v>109</v>
      </c>
      <c r="F82" s="39">
        <v>300</v>
      </c>
      <c r="G82" s="39">
        <v>19.71</v>
      </c>
      <c r="H82" s="39">
        <v>20.22</v>
      </c>
      <c r="I82" s="39">
        <v>61.41</v>
      </c>
      <c r="J82" s="39">
        <v>497</v>
      </c>
      <c r="K82" s="104" t="s">
        <v>80</v>
      </c>
      <c r="L82" s="39">
        <v>37.17</v>
      </c>
    </row>
    <row r="83" spans="1:12" ht="14.4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104"/>
      <c r="L83" s="42"/>
    </row>
    <row r="84" spans="1:12" ht="15.6" x14ac:dyDescent="0.3">
      <c r="A84" s="23"/>
      <c r="B84" s="15"/>
      <c r="C84" s="11"/>
      <c r="D84" s="7" t="s">
        <v>22</v>
      </c>
      <c r="E84" s="94" t="s">
        <v>75</v>
      </c>
      <c r="F84" s="79">
        <v>200</v>
      </c>
      <c r="G84" s="103">
        <v>0.13</v>
      </c>
      <c r="H84" s="103">
        <v>0.02</v>
      </c>
      <c r="I84" s="103">
        <v>15.21</v>
      </c>
      <c r="J84" s="105">
        <v>62</v>
      </c>
      <c r="K84" s="43">
        <v>377</v>
      </c>
      <c r="L84" s="42">
        <v>1.7</v>
      </c>
    </row>
    <row r="85" spans="1:12" ht="14.4" x14ac:dyDescent="0.3">
      <c r="A85" s="23"/>
      <c r="B85" s="15"/>
      <c r="C85" s="11"/>
      <c r="D85" s="7" t="s">
        <v>23</v>
      </c>
      <c r="E85" s="155" t="s">
        <v>110</v>
      </c>
      <c r="F85" s="42">
        <v>75</v>
      </c>
      <c r="G85" s="42">
        <v>5.68</v>
      </c>
      <c r="H85" s="42">
        <v>42.91</v>
      </c>
      <c r="I85" s="42">
        <v>74.430000000000007</v>
      </c>
      <c r="J85" s="42">
        <v>610</v>
      </c>
      <c r="K85" s="43">
        <v>14</v>
      </c>
      <c r="L85" s="42">
        <v>24.67</v>
      </c>
    </row>
    <row r="86" spans="1:12" ht="15.6" x14ac:dyDescent="0.3">
      <c r="A86" s="23"/>
      <c r="B86" s="15"/>
      <c r="C86" s="11"/>
      <c r="D86" s="7" t="s">
        <v>24</v>
      </c>
      <c r="E86" s="155" t="s">
        <v>111</v>
      </c>
      <c r="F86" s="79">
        <v>100</v>
      </c>
      <c r="G86" s="78">
        <v>0.21</v>
      </c>
      <c r="H86" s="78">
        <v>0.03</v>
      </c>
      <c r="I86" s="78">
        <v>0.56999999999999995</v>
      </c>
      <c r="J86" s="91">
        <v>3.6</v>
      </c>
      <c r="K86" s="43">
        <v>71</v>
      </c>
      <c r="L86" s="42">
        <v>5</v>
      </c>
    </row>
    <row r="87" spans="1:12" ht="15.6" x14ac:dyDescent="0.3">
      <c r="A87" s="23"/>
      <c r="B87" s="15"/>
      <c r="C87" s="11"/>
      <c r="D87" s="6"/>
      <c r="E87" s="8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675</v>
      </c>
      <c r="G89" s="19">
        <f>SUM(G82:G88)</f>
        <v>25.73</v>
      </c>
      <c r="H89" s="19">
        <f>SUM(H82:H88)</f>
        <v>63.179999999999993</v>
      </c>
      <c r="I89" s="19">
        <f>SUM(I82:I88)</f>
        <v>151.62</v>
      </c>
      <c r="J89" s="19">
        <f>SUM(J82:J88)</f>
        <v>1172.5999999999999</v>
      </c>
      <c r="K89" s="25"/>
      <c r="L89" s="19">
        <f>SUM(L82:L88)</f>
        <v>68.540000000000006</v>
      </c>
    </row>
    <row r="90" spans="1:12" ht="15.6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155" t="s">
        <v>112</v>
      </c>
      <c r="F90" s="79">
        <v>60</v>
      </c>
      <c r="G90" s="78">
        <v>0.21</v>
      </c>
      <c r="H90" s="78">
        <v>0.03</v>
      </c>
      <c r="I90" s="78">
        <v>0.56999999999999995</v>
      </c>
      <c r="J90" s="91">
        <v>6.6</v>
      </c>
      <c r="K90" s="104">
        <v>71</v>
      </c>
      <c r="L90" s="84">
        <v>3.8</v>
      </c>
    </row>
    <row r="91" spans="1:12" ht="15.6" x14ac:dyDescent="0.3">
      <c r="A91" s="23"/>
      <c r="B91" s="15"/>
      <c r="C91" s="11"/>
      <c r="D91" s="7" t="s">
        <v>27</v>
      </c>
      <c r="E91" s="155" t="s">
        <v>76</v>
      </c>
      <c r="F91" s="79">
        <v>200</v>
      </c>
      <c r="G91" s="103">
        <v>5.5</v>
      </c>
      <c r="H91" s="103">
        <v>5.27</v>
      </c>
      <c r="I91" s="103">
        <v>16.53</v>
      </c>
      <c r="J91" s="103">
        <v>148.25</v>
      </c>
      <c r="K91" s="104" t="s">
        <v>79</v>
      </c>
      <c r="L91" s="84">
        <v>11.17</v>
      </c>
    </row>
    <row r="92" spans="1:12" ht="15.6" x14ac:dyDescent="0.3">
      <c r="A92" s="23"/>
      <c r="B92" s="15"/>
      <c r="C92" s="11"/>
      <c r="D92" s="7" t="s">
        <v>28</v>
      </c>
      <c r="E92" s="155" t="s">
        <v>74</v>
      </c>
      <c r="F92" s="106">
        <v>150</v>
      </c>
      <c r="G92" s="105">
        <v>8.25</v>
      </c>
      <c r="H92" s="103">
        <v>12.1</v>
      </c>
      <c r="I92" s="103">
        <v>9.89</v>
      </c>
      <c r="J92" s="103">
        <v>172</v>
      </c>
      <c r="K92" s="104" t="s">
        <v>80</v>
      </c>
      <c r="L92" s="108">
        <v>35.67</v>
      </c>
    </row>
    <row r="93" spans="1:12" ht="15.6" x14ac:dyDescent="0.3">
      <c r="A93" s="23"/>
      <c r="B93" s="15"/>
      <c r="C93" s="11"/>
      <c r="D93" s="7" t="s">
        <v>29</v>
      </c>
      <c r="E93" s="155" t="s">
        <v>77</v>
      </c>
      <c r="F93" s="107">
        <v>150</v>
      </c>
      <c r="G93" s="105">
        <v>11.46</v>
      </c>
      <c r="H93" s="103">
        <v>8.1199999999999992</v>
      </c>
      <c r="I93" s="103">
        <v>51.52</v>
      </c>
      <c r="J93" s="103">
        <v>325</v>
      </c>
      <c r="K93" s="104" t="s">
        <v>81</v>
      </c>
      <c r="L93" s="109">
        <v>10</v>
      </c>
    </row>
    <row r="94" spans="1:12" ht="15.6" x14ac:dyDescent="0.3">
      <c r="A94" s="23"/>
      <c r="B94" s="15"/>
      <c r="C94" s="11"/>
      <c r="D94" s="7" t="s">
        <v>30</v>
      </c>
      <c r="E94" s="155" t="s">
        <v>78</v>
      </c>
      <c r="F94" s="79">
        <v>200</v>
      </c>
      <c r="G94" s="103">
        <v>0.68</v>
      </c>
      <c r="H94" s="103">
        <v>0.28000000000000003</v>
      </c>
      <c r="I94" s="103">
        <v>20.76</v>
      </c>
      <c r="J94" s="103">
        <v>88.2</v>
      </c>
      <c r="K94" s="104" t="s">
        <v>82</v>
      </c>
      <c r="L94" s="84">
        <v>4</v>
      </c>
    </row>
    <row r="95" spans="1:12" ht="15.6" x14ac:dyDescent="0.3">
      <c r="A95" s="23"/>
      <c r="B95" s="15"/>
      <c r="C95" s="11"/>
      <c r="D95" s="7" t="s">
        <v>31</v>
      </c>
      <c r="E95" s="81" t="s">
        <v>47</v>
      </c>
      <c r="F95" s="79">
        <v>40</v>
      </c>
      <c r="G95" s="84">
        <v>3.16</v>
      </c>
      <c r="H95" s="84">
        <v>0.4</v>
      </c>
      <c r="I95" s="90">
        <v>0.84</v>
      </c>
      <c r="J95" s="84">
        <v>93.52</v>
      </c>
      <c r="K95" s="86" t="s">
        <v>58</v>
      </c>
      <c r="L95" s="84">
        <v>2</v>
      </c>
    </row>
    <row r="96" spans="1:12" ht="15.6" x14ac:dyDescent="0.3">
      <c r="A96" s="23"/>
      <c r="B96" s="15"/>
      <c r="C96" s="11"/>
      <c r="D96" s="7" t="s">
        <v>32</v>
      </c>
      <c r="E96" s="81" t="s">
        <v>48</v>
      </c>
      <c r="F96" s="79">
        <v>40</v>
      </c>
      <c r="G96" s="84">
        <v>2.2400000000000002</v>
      </c>
      <c r="H96" s="84">
        <v>0.44</v>
      </c>
      <c r="I96" s="90">
        <v>0.96</v>
      </c>
      <c r="J96" s="84">
        <v>91.96</v>
      </c>
      <c r="K96" s="93" t="s">
        <v>58</v>
      </c>
      <c r="L96" s="84">
        <v>1.9</v>
      </c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840</v>
      </c>
      <c r="G99" s="19">
        <f t="shared" ref="G99" si="42">SUM(G90:G98)</f>
        <v>31.5</v>
      </c>
      <c r="H99" s="19">
        <f t="shared" ref="H99" si="43">SUM(H90:H98)</f>
        <v>26.639999999999997</v>
      </c>
      <c r="I99" s="19">
        <f t="shared" ref="I99" si="44">SUM(I90:I98)</f>
        <v>101.07000000000001</v>
      </c>
      <c r="J99" s="19">
        <f t="shared" ref="J99:L99" si="45">SUM(J90:J98)</f>
        <v>925.53000000000009</v>
      </c>
      <c r="K99" s="25"/>
      <c r="L99" s="19">
        <f t="shared" si="45"/>
        <v>68.540000000000006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159" t="s">
        <v>4</v>
      </c>
      <c r="D100" s="160"/>
      <c r="E100" s="31"/>
      <c r="F100" s="32">
        <f>F89+F99</f>
        <v>1515</v>
      </c>
      <c r="G100" s="32">
        <f t="shared" ref="G100" si="46">G89+G99</f>
        <v>57.230000000000004</v>
      </c>
      <c r="H100" s="32">
        <f t="shared" ref="H100" si="47">H89+H99</f>
        <v>89.82</v>
      </c>
      <c r="I100" s="32">
        <f t="shared" ref="I100" si="48">I89+I99</f>
        <v>252.69</v>
      </c>
      <c r="J100" s="32">
        <f t="shared" ref="J100:L100" si="49">J89+J99</f>
        <v>2098.13</v>
      </c>
      <c r="K100" s="32"/>
      <c r="L100" s="32">
        <f t="shared" si="49"/>
        <v>137.08000000000001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155" t="s">
        <v>83</v>
      </c>
      <c r="F101" s="110">
        <v>220</v>
      </c>
      <c r="G101" s="111">
        <v>0.46</v>
      </c>
      <c r="H101" s="111">
        <v>0.06</v>
      </c>
      <c r="I101" s="111">
        <v>1.25</v>
      </c>
      <c r="J101" s="111">
        <v>7.92</v>
      </c>
      <c r="K101" s="40">
        <v>302</v>
      </c>
      <c r="L101" s="39">
        <v>20</v>
      </c>
    </row>
    <row r="102" spans="1:12" ht="14.4" x14ac:dyDescent="0.3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7" t="s">
        <v>22</v>
      </c>
      <c r="E103" s="155" t="s">
        <v>60</v>
      </c>
      <c r="F103" s="112">
        <v>200</v>
      </c>
      <c r="G103" s="111">
        <v>6.9</v>
      </c>
      <c r="H103" s="111">
        <v>5.36</v>
      </c>
      <c r="I103" s="111">
        <v>31.88</v>
      </c>
      <c r="J103" s="111">
        <v>201.2</v>
      </c>
      <c r="K103" s="115" t="s">
        <v>62</v>
      </c>
      <c r="L103" s="113">
        <v>12</v>
      </c>
    </row>
    <row r="104" spans="1:12" ht="14.4" x14ac:dyDescent="0.3">
      <c r="A104" s="23"/>
      <c r="B104" s="15"/>
      <c r="C104" s="11"/>
      <c r="D104" s="7" t="s">
        <v>23</v>
      </c>
      <c r="E104" s="155" t="s">
        <v>43</v>
      </c>
      <c r="F104" s="112">
        <v>80</v>
      </c>
      <c r="G104" s="113">
        <v>9.44</v>
      </c>
      <c r="H104" s="113">
        <v>17.260000000000002</v>
      </c>
      <c r="I104" s="114">
        <v>14.93</v>
      </c>
      <c r="J104" s="113">
        <v>260.88</v>
      </c>
      <c r="K104" s="75" t="s">
        <v>58</v>
      </c>
      <c r="L104" s="113">
        <v>36.54</v>
      </c>
    </row>
    <row r="105" spans="1:12" ht="14.4" x14ac:dyDescent="0.3">
      <c r="A105" s="23"/>
      <c r="B105" s="15"/>
      <c r="C105" s="11"/>
      <c r="D105" s="7"/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0">SUM(G101:G107)</f>
        <v>16.8</v>
      </c>
      <c r="H108" s="19">
        <f t="shared" si="50"/>
        <v>22.68</v>
      </c>
      <c r="I108" s="19">
        <f t="shared" si="50"/>
        <v>48.059999999999995</v>
      </c>
      <c r="J108" s="19">
        <f t="shared" si="50"/>
        <v>470</v>
      </c>
      <c r="K108" s="25"/>
      <c r="L108" s="19">
        <f t="shared" ref="L108" si="51">SUM(L101:L107)</f>
        <v>68.539999999999992</v>
      </c>
    </row>
    <row r="109" spans="1:12" ht="15" thickBot="1" x14ac:dyDescent="0.3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155" t="s">
        <v>84</v>
      </c>
      <c r="F109" s="117">
        <v>60</v>
      </c>
      <c r="G109" s="119">
        <v>0.7</v>
      </c>
      <c r="H109" s="119">
        <v>0.1</v>
      </c>
      <c r="I109" s="120">
        <v>1.4</v>
      </c>
      <c r="J109" s="119">
        <v>19</v>
      </c>
      <c r="K109" s="121">
        <v>70</v>
      </c>
      <c r="L109" s="124">
        <v>3</v>
      </c>
    </row>
    <row r="110" spans="1:12" ht="14.4" x14ac:dyDescent="0.3">
      <c r="A110" s="23"/>
      <c r="B110" s="15"/>
      <c r="C110" s="11"/>
      <c r="D110" s="7" t="s">
        <v>27</v>
      </c>
      <c r="E110" s="155" t="s">
        <v>85</v>
      </c>
      <c r="F110" s="118">
        <v>210</v>
      </c>
      <c r="G110" s="111">
        <v>1.98</v>
      </c>
      <c r="H110" s="111">
        <v>32.700000000000003</v>
      </c>
      <c r="I110" s="111">
        <v>32.1</v>
      </c>
      <c r="J110" s="111">
        <v>115.75</v>
      </c>
      <c r="K110" s="122" t="s">
        <v>87</v>
      </c>
      <c r="L110" s="116">
        <v>20</v>
      </c>
    </row>
    <row r="111" spans="1:12" ht="14.4" x14ac:dyDescent="0.3">
      <c r="A111" s="23"/>
      <c r="B111" s="15"/>
      <c r="C111" s="11"/>
      <c r="D111" s="7" t="s">
        <v>28</v>
      </c>
      <c r="E111" s="155" t="s">
        <v>86</v>
      </c>
      <c r="F111" s="118">
        <v>150</v>
      </c>
      <c r="G111" s="111">
        <v>12.3</v>
      </c>
      <c r="H111" s="111">
        <v>9.5</v>
      </c>
      <c r="I111" s="111">
        <v>25.7</v>
      </c>
      <c r="J111" s="111">
        <v>437</v>
      </c>
      <c r="K111" s="123">
        <v>291</v>
      </c>
      <c r="L111" s="116">
        <v>39.94</v>
      </c>
    </row>
    <row r="112" spans="1:12" ht="14.4" x14ac:dyDescent="0.3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30</v>
      </c>
      <c r="E113" s="155" t="s">
        <v>88</v>
      </c>
      <c r="F113" s="112">
        <v>200</v>
      </c>
      <c r="G113" s="125">
        <v>0.13</v>
      </c>
      <c r="H113" s="125">
        <v>7.0000000000000007E-2</v>
      </c>
      <c r="I113" s="125">
        <v>13.64</v>
      </c>
      <c r="J113" s="125">
        <v>55.99</v>
      </c>
      <c r="K113" s="126" t="s">
        <v>89</v>
      </c>
      <c r="L113" s="116">
        <v>1.7</v>
      </c>
    </row>
    <row r="114" spans="1:12" ht="14.4" x14ac:dyDescent="0.3">
      <c r="A114" s="23"/>
      <c r="B114" s="15"/>
      <c r="C114" s="11"/>
      <c r="D114" s="7" t="s">
        <v>31</v>
      </c>
      <c r="E114" s="56" t="s">
        <v>47</v>
      </c>
      <c r="F114" s="112">
        <v>40</v>
      </c>
      <c r="G114" s="113">
        <v>1.58</v>
      </c>
      <c r="H114" s="113">
        <v>0.2</v>
      </c>
      <c r="I114" s="114">
        <v>0.42</v>
      </c>
      <c r="J114" s="113">
        <v>46.76</v>
      </c>
      <c r="K114" s="127" t="s">
        <v>58</v>
      </c>
      <c r="L114" s="116">
        <v>2</v>
      </c>
    </row>
    <row r="115" spans="1:12" ht="14.4" x14ac:dyDescent="0.3">
      <c r="A115" s="23"/>
      <c r="B115" s="15"/>
      <c r="C115" s="11"/>
      <c r="D115" s="7" t="s">
        <v>32</v>
      </c>
      <c r="E115" s="56" t="s">
        <v>48</v>
      </c>
      <c r="F115" s="112">
        <v>40</v>
      </c>
      <c r="G115" s="113">
        <v>2.2400000000000002</v>
      </c>
      <c r="H115" s="113">
        <v>0.44</v>
      </c>
      <c r="I115" s="114">
        <v>0.96</v>
      </c>
      <c r="J115" s="113">
        <v>91.96</v>
      </c>
      <c r="K115" s="128" t="s">
        <v>58</v>
      </c>
      <c r="L115" s="116">
        <v>1.9</v>
      </c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700</v>
      </c>
      <c r="G118" s="19">
        <f t="shared" ref="G118:J118" si="52">SUM(G109:G117)</f>
        <v>18.93</v>
      </c>
      <c r="H118" s="19">
        <f t="shared" si="52"/>
        <v>43.010000000000005</v>
      </c>
      <c r="I118" s="19">
        <f t="shared" si="52"/>
        <v>74.22</v>
      </c>
      <c r="J118" s="19">
        <f t="shared" si="52"/>
        <v>766.46</v>
      </c>
      <c r="K118" s="25"/>
      <c r="L118" s="19">
        <f t="shared" ref="L118" si="53">SUM(L109:L117)</f>
        <v>68.540000000000006</v>
      </c>
    </row>
    <row r="119" spans="1:12" ht="15" thickBot="1" x14ac:dyDescent="0.3">
      <c r="A119" s="29">
        <f>A101</f>
        <v>2</v>
      </c>
      <c r="B119" s="30">
        <f>B101</f>
        <v>1</v>
      </c>
      <c r="C119" s="159" t="s">
        <v>4</v>
      </c>
      <c r="D119" s="160"/>
      <c r="E119" s="31"/>
      <c r="F119" s="32">
        <f>F108+F118</f>
        <v>1200</v>
      </c>
      <c r="G119" s="32">
        <f t="shared" ref="G119" si="54">G108+G118</f>
        <v>35.730000000000004</v>
      </c>
      <c r="H119" s="32">
        <f t="shared" ref="H119" si="55">H108+H118</f>
        <v>65.69</v>
      </c>
      <c r="I119" s="32">
        <f t="shared" ref="I119" si="56">I108+I118</f>
        <v>122.28</v>
      </c>
      <c r="J119" s="32">
        <f t="shared" ref="J119:L119" si="57">J108+J118</f>
        <v>1236.46</v>
      </c>
      <c r="K119" s="32"/>
      <c r="L119" s="32">
        <f t="shared" si="57"/>
        <v>137.07999999999998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155" t="s">
        <v>68</v>
      </c>
      <c r="F120" s="129">
        <v>200</v>
      </c>
      <c r="G120" s="130">
        <v>10.23</v>
      </c>
      <c r="H120" s="130">
        <v>7.74</v>
      </c>
      <c r="I120" s="130">
        <v>19.600000000000001</v>
      </c>
      <c r="J120" s="130">
        <v>255</v>
      </c>
      <c r="K120" s="40">
        <v>223</v>
      </c>
      <c r="L120" s="39">
        <v>49.54</v>
      </c>
    </row>
    <row r="121" spans="1:12" ht="14.4" x14ac:dyDescent="0.3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4.4" x14ac:dyDescent="0.3">
      <c r="A122" s="14"/>
      <c r="B122" s="15"/>
      <c r="C122" s="11"/>
      <c r="D122" s="7" t="s">
        <v>22</v>
      </c>
      <c r="E122" s="155" t="s">
        <v>88</v>
      </c>
      <c r="F122" s="131">
        <v>200</v>
      </c>
      <c r="G122" s="103">
        <v>0.13</v>
      </c>
      <c r="H122" s="103">
        <v>7.0000000000000007E-2</v>
      </c>
      <c r="I122" s="103">
        <v>13.64</v>
      </c>
      <c r="J122" s="132">
        <v>111.98</v>
      </c>
      <c r="K122" s="74" t="s">
        <v>89</v>
      </c>
      <c r="L122" s="133">
        <v>4</v>
      </c>
    </row>
    <row r="123" spans="1:12" ht="14.4" x14ac:dyDescent="0.3">
      <c r="A123" s="14"/>
      <c r="B123" s="15"/>
      <c r="C123" s="11"/>
      <c r="D123" s="7" t="s">
        <v>23</v>
      </c>
      <c r="E123" s="155" t="s">
        <v>61</v>
      </c>
      <c r="F123" s="112">
        <v>100</v>
      </c>
      <c r="G123" s="113">
        <v>2.4</v>
      </c>
      <c r="H123" s="113">
        <v>1.1599999999999999</v>
      </c>
      <c r="I123" s="114">
        <v>14.8</v>
      </c>
      <c r="J123" s="113">
        <v>103.02</v>
      </c>
      <c r="K123" s="75" t="s">
        <v>58</v>
      </c>
      <c r="L123" s="113">
        <v>15</v>
      </c>
    </row>
    <row r="124" spans="1:12" ht="14.4" x14ac:dyDescent="0.3">
      <c r="A124" s="14"/>
      <c r="B124" s="15"/>
      <c r="C124" s="11"/>
      <c r="D124" s="7"/>
      <c r="E124" s="41"/>
      <c r="F124" s="42"/>
      <c r="G124" s="42"/>
      <c r="H124" s="42"/>
      <c r="I124" s="42"/>
      <c r="J124" s="42"/>
      <c r="K124" s="43"/>
      <c r="L124" s="42"/>
    </row>
    <row r="125" spans="1:12" ht="14.4" x14ac:dyDescent="0.3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58">SUM(G120:G126)</f>
        <v>12.760000000000002</v>
      </c>
      <c r="H127" s="19">
        <f t="shared" si="58"/>
        <v>8.9700000000000006</v>
      </c>
      <c r="I127" s="19">
        <f t="shared" si="58"/>
        <v>48.040000000000006</v>
      </c>
      <c r="J127" s="19">
        <f t="shared" si="58"/>
        <v>470</v>
      </c>
      <c r="K127" s="25"/>
      <c r="L127" s="19">
        <f t="shared" ref="L127" si="59">SUM(L120:L126)</f>
        <v>68.539999999999992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155" t="s">
        <v>90</v>
      </c>
      <c r="F128" s="112">
        <v>60</v>
      </c>
      <c r="G128" s="103">
        <v>1.8</v>
      </c>
      <c r="H128" s="103">
        <v>0.1</v>
      </c>
      <c r="I128" s="103">
        <v>4.4000000000000004</v>
      </c>
      <c r="J128" s="103">
        <v>19</v>
      </c>
      <c r="K128" s="74" t="s">
        <v>93</v>
      </c>
      <c r="L128" s="113">
        <v>2.5</v>
      </c>
    </row>
    <row r="129" spans="1:12" ht="14.4" x14ac:dyDescent="0.3">
      <c r="A129" s="14"/>
      <c r="B129" s="15"/>
      <c r="C129" s="11"/>
      <c r="D129" s="7" t="s">
        <v>27</v>
      </c>
      <c r="E129" s="155" t="s">
        <v>91</v>
      </c>
      <c r="F129" s="112">
        <v>200</v>
      </c>
      <c r="G129" s="130">
        <v>3.92</v>
      </c>
      <c r="H129" s="130">
        <v>9.8000000000000007</v>
      </c>
      <c r="I129" s="130">
        <v>17</v>
      </c>
      <c r="J129" s="130">
        <v>243.25</v>
      </c>
      <c r="K129" s="104">
        <v>84</v>
      </c>
      <c r="L129" s="113">
        <v>20</v>
      </c>
    </row>
    <row r="130" spans="1:12" ht="14.4" x14ac:dyDescent="0.3">
      <c r="A130" s="14"/>
      <c r="B130" s="15"/>
      <c r="C130" s="11"/>
      <c r="D130" s="7" t="s">
        <v>28</v>
      </c>
      <c r="E130" s="155" t="s">
        <v>113</v>
      </c>
      <c r="F130" s="134">
        <v>140</v>
      </c>
      <c r="G130" s="130">
        <v>17.46</v>
      </c>
      <c r="H130" s="130">
        <v>28.29</v>
      </c>
      <c r="I130" s="130">
        <v>29.44</v>
      </c>
      <c r="J130" s="130">
        <v>242</v>
      </c>
      <c r="K130" s="104">
        <v>279</v>
      </c>
      <c r="L130" s="113">
        <v>29.14</v>
      </c>
    </row>
    <row r="131" spans="1:12" ht="14.4" x14ac:dyDescent="0.3">
      <c r="A131" s="14"/>
      <c r="B131" s="15"/>
      <c r="C131" s="11"/>
      <c r="D131" s="7" t="s">
        <v>29</v>
      </c>
      <c r="E131" s="155" t="s">
        <v>65</v>
      </c>
      <c r="F131" s="112">
        <v>150</v>
      </c>
      <c r="G131" s="130">
        <v>3.82</v>
      </c>
      <c r="H131" s="130">
        <v>5.76</v>
      </c>
      <c r="I131" s="130">
        <v>30.68</v>
      </c>
      <c r="J131" s="130">
        <v>189.8</v>
      </c>
      <c r="K131" s="104" t="s">
        <v>94</v>
      </c>
      <c r="L131" s="113">
        <v>10</v>
      </c>
    </row>
    <row r="132" spans="1:12" ht="14.4" x14ac:dyDescent="0.3">
      <c r="A132" s="14"/>
      <c r="B132" s="15"/>
      <c r="C132" s="11"/>
      <c r="D132" s="7" t="s">
        <v>30</v>
      </c>
      <c r="E132" s="155" t="s">
        <v>54</v>
      </c>
      <c r="F132" s="112">
        <v>200</v>
      </c>
      <c r="G132" s="130">
        <v>0.66</v>
      </c>
      <c r="H132" s="130">
        <v>0.08</v>
      </c>
      <c r="I132" s="130">
        <v>32.020000000000003</v>
      </c>
      <c r="J132" s="130">
        <v>132.80000000000001</v>
      </c>
      <c r="K132" s="104" t="s">
        <v>57</v>
      </c>
      <c r="L132" s="113">
        <v>3</v>
      </c>
    </row>
    <row r="133" spans="1:12" ht="14.4" x14ac:dyDescent="0.3">
      <c r="A133" s="14"/>
      <c r="B133" s="15"/>
      <c r="C133" s="11"/>
      <c r="D133" s="7" t="s">
        <v>31</v>
      </c>
      <c r="E133" s="70" t="s">
        <v>47</v>
      </c>
      <c r="F133" s="112">
        <v>40</v>
      </c>
      <c r="G133" s="113">
        <v>3.16</v>
      </c>
      <c r="H133" s="113">
        <v>0.4</v>
      </c>
      <c r="I133" s="113" t="s">
        <v>92</v>
      </c>
      <c r="J133" s="113">
        <v>93.52</v>
      </c>
      <c r="K133" s="75" t="s">
        <v>58</v>
      </c>
      <c r="L133" s="113">
        <v>2</v>
      </c>
    </row>
    <row r="134" spans="1:12" ht="14.4" x14ac:dyDescent="0.3">
      <c r="A134" s="14"/>
      <c r="B134" s="15"/>
      <c r="C134" s="11"/>
      <c r="D134" s="7" t="s">
        <v>32</v>
      </c>
      <c r="E134" s="70" t="s">
        <v>48</v>
      </c>
      <c r="F134" s="112">
        <v>40</v>
      </c>
      <c r="G134" s="113">
        <v>2.2400000000000002</v>
      </c>
      <c r="H134" s="113">
        <v>0.44</v>
      </c>
      <c r="I134" s="113">
        <v>0.96</v>
      </c>
      <c r="J134" s="113">
        <v>91.96</v>
      </c>
      <c r="K134" s="75" t="s">
        <v>58</v>
      </c>
      <c r="L134" s="113">
        <v>1.9</v>
      </c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830</v>
      </c>
      <c r="G137" s="19">
        <f t="shared" ref="G137:J137" si="60">SUM(G128:G136)</f>
        <v>33.06</v>
      </c>
      <c r="H137" s="19">
        <f t="shared" si="60"/>
        <v>44.86999999999999</v>
      </c>
      <c r="I137" s="19">
        <f t="shared" si="60"/>
        <v>114.50000000000001</v>
      </c>
      <c r="J137" s="19">
        <f t="shared" si="60"/>
        <v>1012.3299999999999</v>
      </c>
      <c r="K137" s="25"/>
      <c r="L137" s="19">
        <f t="shared" ref="L137" si="61">SUM(L128:L136)</f>
        <v>68.540000000000006</v>
      </c>
    </row>
    <row r="138" spans="1:12" ht="15" thickBot="1" x14ac:dyDescent="0.3">
      <c r="A138" s="33">
        <f>A120</f>
        <v>2</v>
      </c>
      <c r="B138" s="33">
        <f>B120</f>
        <v>2</v>
      </c>
      <c r="C138" s="159" t="s">
        <v>4</v>
      </c>
      <c r="D138" s="160"/>
      <c r="E138" s="31"/>
      <c r="F138" s="32">
        <f>F127+F137</f>
        <v>1330</v>
      </c>
      <c r="G138" s="32">
        <f t="shared" ref="G138" si="62">G127+G137</f>
        <v>45.820000000000007</v>
      </c>
      <c r="H138" s="32">
        <f t="shared" ref="H138" si="63">H127+H137</f>
        <v>53.839999999999989</v>
      </c>
      <c r="I138" s="32">
        <f t="shared" ref="I138" si="64">I127+I137</f>
        <v>162.54000000000002</v>
      </c>
      <c r="J138" s="32">
        <f t="shared" ref="J138:L138" si="65">J127+J137</f>
        <v>1482.33</v>
      </c>
      <c r="K138" s="32"/>
      <c r="L138" s="32">
        <f t="shared" si="65"/>
        <v>137.07999999999998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155" t="s">
        <v>114</v>
      </c>
      <c r="F139" s="129">
        <v>220</v>
      </c>
      <c r="G139" s="130">
        <v>6.12</v>
      </c>
      <c r="H139" s="130">
        <v>10.71</v>
      </c>
      <c r="I139" s="130">
        <v>42.35</v>
      </c>
      <c r="J139" s="130">
        <v>290.99</v>
      </c>
      <c r="K139" s="40">
        <v>181</v>
      </c>
      <c r="L139" s="39">
        <v>20</v>
      </c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22</v>
      </c>
      <c r="E141" s="155" t="s">
        <v>42</v>
      </c>
      <c r="F141" s="112">
        <v>200</v>
      </c>
      <c r="G141" s="130">
        <v>4.08</v>
      </c>
      <c r="H141" s="130">
        <v>3.54</v>
      </c>
      <c r="I141" s="130">
        <v>17.579999999999998</v>
      </c>
      <c r="J141" s="130">
        <v>118.6</v>
      </c>
      <c r="K141" s="74" t="s">
        <v>95</v>
      </c>
      <c r="L141" s="113">
        <v>10.9</v>
      </c>
    </row>
    <row r="142" spans="1:12" ht="15.75" customHeight="1" x14ac:dyDescent="0.3">
      <c r="A142" s="23"/>
      <c r="B142" s="15"/>
      <c r="C142" s="11"/>
      <c r="D142" s="7" t="s">
        <v>23</v>
      </c>
      <c r="E142" s="155" t="s">
        <v>43</v>
      </c>
      <c r="F142" s="112">
        <v>80</v>
      </c>
      <c r="G142" s="113">
        <v>9.44</v>
      </c>
      <c r="H142" s="113">
        <v>17.260000000000002</v>
      </c>
      <c r="I142" s="114">
        <v>14.93</v>
      </c>
      <c r="J142" s="113">
        <v>60.41</v>
      </c>
      <c r="K142" s="75" t="s">
        <v>58</v>
      </c>
      <c r="L142" s="113">
        <v>37.64</v>
      </c>
    </row>
    <row r="143" spans="1:12" ht="14.4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66">SUM(G139:G145)</f>
        <v>19.64</v>
      </c>
      <c r="H146" s="19">
        <f t="shared" si="66"/>
        <v>31.51</v>
      </c>
      <c r="I146" s="19">
        <f t="shared" si="66"/>
        <v>74.86</v>
      </c>
      <c r="J146" s="19">
        <f t="shared" si="66"/>
        <v>470</v>
      </c>
      <c r="K146" s="25"/>
      <c r="L146" s="19">
        <f t="shared" ref="L146" si="67">SUM(L139:L145)</f>
        <v>68.539999999999992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155" t="s">
        <v>115</v>
      </c>
      <c r="F147" s="67">
        <v>60</v>
      </c>
      <c r="G147" s="68">
        <v>1.8</v>
      </c>
      <c r="H147" s="68">
        <v>0.3</v>
      </c>
      <c r="I147" s="69">
        <v>6.3</v>
      </c>
      <c r="J147" s="135">
        <v>33</v>
      </c>
      <c r="K147" s="104">
        <v>20</v>
      </c>
      <c r="L147" s="68">
        <v>2.44</v>
      </c>
    </row>
    <row r="148" spans="1:12" ht="14.4" x14ac:dyDescent="0.3">
      <c r="A148" s="23"/>
      <c r="B148" s="15"/>
      <c r="C148" s="11"/>
      <c r="D148" s="7" t="s">
        <v>27</v>
      </c>
      <c r="E148" s="155" t="s">
        <v>64</v>
      </c>
      <c r="F148" s="57">
        <v>200</v>
      </c>
      <c r="G148" s="135">
        <v>2.7</v>
      </c>
      <c r="H148" s="135">
        <v>2.85</v>
      </c>
      <c r="I148" s="135">
        <v>17.45</v>
      </c>
      <c r="J148" s="136">
        <v>118.25</v>
      </c>
      <c r="K148" s="74" t="s">
        <v>66</v>
      </c>
      <c r="L148" s="58">
        <v>14.2</v>
      </c>
    </row>
    <row r="149" spans="1:12" ht="14.4" x14ac:dyDescent="0.3">
      <c r="A149" s="23"/>
      <c r="B149" s="15"/>
      <c r="C149" s="11"/>
      <c r="D149" s="7" t="s">
        <v>28</v>
      </c>
      <c r="E149" s="155" t="s">
        <v>116</v>
      </c>
      <c r="F149" s="64">
        <v>140</v>
      </c>
      <c r="G149" s="72">
        <v>11.78</v>
      </c>
      <c r="H149" s="72">
        <v>10.119999999999999</v>
      </c>
      <c r="I149" s="72">
        <v>2.93</v>
      </c>
      <c r="J149" s="72">
        <v>150</v>
      </c>
      <c r="K149" s="74" t="s">
        <v>55</v>
      </c>
      <c r="L149" s="58">
        <v>34</v>
      </c>
    </row>
    <row r="150" spans="1:12" ht="14.4" x14ac:dyDescent="0.3">
      <c r="A150" s="23"/>
      <c r="B150" s="15"/>
      <c r="C150" s="11"/>
      <c r="D150" s="7" t="s">
        <v>29</v>
      </c>
      <c r="E150" s="155" t="s">
        <v>117</v>
      </c>
      <c r="F150" s="57">
        <v>150</v>
      </c>
      <c r="G150" s="72">
        <v>2.4</v>
      </c>
      <c r="H150" s="72">
        <v>11.33</v>
      </c>
      <c r="I150" s="72">
        <v>13.59</v>
      </c>
      <c r="J150" s="72">
        <v>166.63</v>
      </c>
      <c r="K150" s="74">
        <v>137</v>
      </c>
      <c r="L150" s="58">
        <v>12</v>
      </c>
    </row>
    <row r="151" spans="1:12" ht="14.4" x14ac:dyDescent="0.3">
      <c r="A151" s="23"/>
      <c r="B151" s="15"/>
      <c r="C151" s="11"/>
      <c r="D151" s="7" t="s">
        <v>30</v>
      </c>
      <c r="E151" s="155" t="s">
        <v>46</v>
      </c>
      <c r="F151" s="57">
        <v>200</v>
      </c>
      <c r="G151" s="72">
        <v>0.34</v>
      </c>
      <c r="H151" s="72">
        <v>0.1</v>
      </c>
      <c r="I151" s="72">
        <v>23.6</v>
      </c>
      <c r="J151" s="72">
        <v>98.4</v>
      </c>
      <c r="K151" s="74" t="s">
        <v>73</v>
      </c>
      <c r="L151" s="58">
        <v>2</v>
      </c>
    </row>
    <row r="152" spans="1:12" ht="14.4" x14ac:dyDescent="0.3">
      <c r="A152" s="23"/>
      <c r="B152" s="15"/>
      <c r="C152" s="11"/>
      <c r="D152" s="7" t="s">
        <v>31</v>
      </c>
      <c r="E152" s="70" t="s">
        <v>47</v>
      </c>
      <c r="F152" s="57">
        <v>40</v>
      </c>
      <c r="G152" s="58">
        <v>1.58</v>
      </c>
      <c r="H152" s="58">
        <v>0.2</v>
      </c>
      <c r="I152" s="59">
        <v>0.42</v>
      </c>
      <c r="J152" s="58">
        <v>46.76</v>
      </c>
      <c r="K152" s="75" t="s">
        <v>58</v>
      </c>
      <c r="L152" s="58">
        <v>2</v>
      </c>
    </row>
    <row r="153" spans="1:12" ht="14.4" x14ac:dyDescent="0.3">
      <c r="A153" s="23"/>
      <c r="B153" s="15"/>
      <c r="C153" s="11"/>
      <c r="D153" s="7" t="s">
        <v>32</v>
      </c>
      <c r="E153" s="70" t="s">
        <v>48</v>
      </c>
      <c r="F153" s="57">
        <v>40</v>
      </c>
      <c r="G153" s="58">
        <v>2.2400000000000002</v>
      </c>
      <c r="H153" s="58">
        <v>0.44</v>
      </c>
      <c r="I153" s="59">
        <v>0.96</v>
      </c>
      <c r="J153" s="58">
        <v>91.96</v>
      </c>
      <c r="K153" s="76" t="s">
        <v>58</v>
      </c>
      <c r="L153" s="137">
        <v>1.9</v>
      </c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830</v>
      </c>
      <c r="G156" s="19">
        <f t="shared" ref="G156:J156" si="68">SUM(G147:G155)</f>
        <v>22.840000000000003</v>
      </c>
      <c r="H156" s="19">
        <f t="shared" si="68"/>
        <v>25.340000000000003</v>
      </c>
      <c r="I156" s="19">
        <f t="shared" si="68"/>
        <v>65.249999999999986</v>
      </c>
      <c r="J156" s="19">
        <f t="shared" si="68"/>
        <v>705</v>
      </c>
      <c r="K156" s="25"/>
      <c r="L156" s="19">
        <f t="shared" ref="L156" si="69">SUM(L147:L155)</f>
        <v>68.540000000000006</v>
      </c>
    </row>
    <row r="157" spans="1:12" ht="15" thickBot="1" x14ac:dyDescent="0.3">
      <c r="A157" s="29">
        <f>A139</f>
        <v>2</v>
      </c>
      <c r="B157" s="30">
        <f>B139</f>
        <v>3</v>
      </c>
      <c r="C157" s="159" t="s">
        <v>4</v>
      </c>
      <c r="D157" s="160"/>
      <c r="E157" s="31"/>
      <c r="F157" s="32">
        <f>F146+F156</f>
        <v>1330</v>
      </c>
      <c r="G157" s="32">
        <f t="shared" ref="G157" si="70">G146+G156</f>
        <v>42.480000000000004</v>
      </c>
      <c r="H157" s="32">
        <f t="shared" ref="H157" si="71">H146+H156</f>
        <v>56.850000000000009</v>
      </c>
      <c r="I157" s="32">
        <f t="shared" ref="I157" si="72">I146+I156</f>
        <v>140.10999999999999</v>
      </c>
      <c r="J157" s="32">
        <f t="shared" ref="J157:L157" si="73">J146+J156</f>
        <v>1175</v>
      </c>
      <c r="K157" s="32"/>
      <c r="L157" s="32">
        <f t="shared" si="73"/>
        <v>137.07999999999998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155" t="s">
        <v>49</v>
      </c>
      <c r="F158" s="129">
        <v>180</v>
      </c>
      <c r="G158" s="147">
        <v>5.67</v>
      </c>
      <c r="H158" s="147">
        <v>9.89</v>
      </c>
      <c r="I158" s="148">
        <v>1.47</v>
      </c>
      <c r="J158" s="147">
        <v>354</v>
      </c>
      <c r="K158" s="40">
        <v>215</v>
      </c>
      <c r="L158" s="39">
        <v>39.200000000000003</v>
      </c>
    </row>
    <row r="159" spans="1:12" ht="14.4" x14ac:dyDescent="0.3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 x14ac:dyDescent="0.3">
      <c r="A160" s="23"/>
      <c r="B160" s="15"/>
      <c r="C160" s="11"/>
      <c r="D160" s="7" t="s">
        <v>22</v>
      </c>
      <c r="E160" s="155" t="s">
        <v>60</v>
      </c>
      <c r="F160" s="112">
        <v>200</v>
      </c>
      <c r="G160" s="113">
        <v>3.16</v>
      </c>
      <c r="H160" s="113">
        <v>2.68</v>
      </c>
      <c r="I160" s="114">
        <v>15.94</v>
      </c>
      <c r="J160" s="113">
        <v>100.6</v>
      </c>
      <c r="K160" s="75">
        <v>379</v>
      </c>
      <c r="L160" s="113">
        <v>11.5</v>
      </c>
    </row>
    <row r="161" spans="1:12" ht="14.4" x14ac:dyDescent="0.3">
      <c r="A161" s="23"/>
      <c r="B161" s="15"/>
      <c r="C161" s="11"/>
      <c r="D161" s="7" t="s">
        <v>23</v>
      </c>
      <c r="E161" s="155" t="s">
        <v>61</v>
      </c>
      <c r="F161" s="112">
        <v>60</v>
      </c>
      <c r="G161" s="113">
        <v>2.48</v>
      </c>
      <c r="H161" s="113">
        <v>8.41</v>
      </c>
      <c r="I161" s="114">
        <v>14.93</v>
      </c>
      <c r="J161" s="113">
        <v>146</v>
      </c>
      <c r="K161" s="75" t="s">
        <v>58</v>
      </c>
      <c r="L161" s="149">
        <v>12.84</v>
      </c>
    </row>
    <row r="162" spans="1:12" ht="15" thickBot="1" x14ac:dyDescent="0.35">
      <c r="A162" s="23"/>
      <c r="B162" s="15"/>
      <c r="C162" s="11"/>
      <c r="D162" s="7" t="s">
        <v>24</v>
      </c>
      <c r="E162" s="155" t="s">
        <v>84</v>
      </c>
      <c r="F162" s="117">
        <v>100</v>
      </c>
      <c r="G162" s="150">
        <v>0.33</v>
      </c>
      <c r="H162" s="150">
        <v>0.06</v>
      </c>
      <c r="I162" s="151">
        <v>1.1399999999999999</v>
      </c>
      <c r="J162" s="150">
        <v>6.6</v>
      </c>
      <c r="K162" s="121">
        <v>71</v>
      </c>
      <c r="L162" s="124">
        <v>5</v>
      </c>
    </row>
    <row r="163" spans="1:12" ht="14.4" x14ac:dyDescent="0.3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540</v>
      </c>
      <c r="G165" s="19">
        <f t="shared" ref="G165:J165" si="74">SUM(G158:G164)</f>
        <v>11.64</v>
      </c>
      <c r="H165" s="19">
        <f t="shared" si="74"/>
        <v>21.04</v>
      </c>
      <c r="I165" s="19">
        <f t="shared" si="74"/>
        <v>33.480000000000004</v>
      </c>
      <c r="J165" s="19">
        <f t="shared" si="74"/>
        <v>607.20000000000005</v>
      </c>
      <c r="K165" s="25"/>
      <c r="L165" s="19">
        <f t="shared" ref="L165" si="75">SUM(L158:L164)</f>
        <v>68.540000000000006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155" t="s">
        <v>118</v>
      </c>
      <c r="F166" s="152">
        <v>60</v>
      </c>
      <c r="G166" s="153">
        <v>0.33</v>
      </c>
      <c r="H166" s="153">
        <v>0.06</v>
      </c>
      <c r="I166" s="154">
        <v>1.1399999999999999</v>
      </c>
      <c r="J166" s="153">
        <v>6.6</v>
      </c>
      <c r="K166" s="138">
        <v>71</v>
      </c>
      <c r="L166" s="138">
        <v>8</v>
      </c>
    </row>
    <row r="167" spans="1:12" ht="14.4" x14ac:dyDescent="0.3">
      <c r="A167" s="23"/>
      <c r="B167" s="15"/>
      <c r="C167" s="11"/>
      <c r="D167" s="7" t="s">
        <v>27</v>
      </c>
      <c r="E167" s="155" t="s">
        <v>96</v>
      </c>
      <c r="F167" s="112">
        <v>200</v>
      </c>
      <c r="G167" s="113">
        <v>7.15</v>
      </c>
      <c r="H167" s="113">
        <v>48.15</v>
      </c>
      <c r="I167" s="114">
        <v>15.62</v>
      </c>
      <c r="J167" s="113">
        <v>549.25</v>
      </c>
      <c r="K167" s="75">
        <v>119</v>
      </c>
      <c r="L167" s="75">
        <v>17</v>
      </c>
    </row>
    <row r="168" spans="1:12" ht="14.4" x14ac:dyDescent="0.3">
      <c r="A168" s="23"/>
      <c r="B168" s="15"/>
      <c r="C168" s="11"/>
      <c r="D168" s="7" t="s">
        <v>28</v>
      </c>
      <c r="E168" s="155" t="s">
        <v>70</v>
      </c>
      <c r="F168" s="112">
        <v>200</v>
      </c>
      <c r="G168" s="113">
        <v>12.13</v>
      </c>
      <c r="H168" s="113">
        <v>9.5</v>
      </c>
      <c r="I168" s="114">
        <v>25.7</v>
      </c>
      <c r="J168" s="113">
        <v>237</v>
      </c>
      <c r="K168" s="75">
        <v>291</v>
      </c>
      <c r="L168" s="75">
        <v>32.64</v>
      </c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155" t="s">
        <v>78</v>
      </c>
      <c r="F170" s="112">
        <v>200</v>
      </c>
      <c r="G170" s="113">
        <v>0.68</v>
      </c>
      <c r="H170" s="113">
        <v>0.28000000000000003</v>
      </c>
      <c r="I170" s="114">
        <v>20.76</v>
      </c>
      <c r="J170" s="113">
        <v>88.2</v>
      </c>
      <c r="K170" s="75">
        <v>388</v>
      </c>
      <c r="L170" s="113">
        <v>7</v>
      </c>
    </row>
    <row r="171" spans="1:12" ht="14.4" x14ac:dyDescent="0.3">
      <c r="A171" s="23"/>
      <c r="B171" s="15"/>
      <c r="C171" s="11"/>
      <c r="D171" s="7" t="s">
        <v>31</v>
      </c>
      <c r="E171" s="70" t="s">
        <v>47</v>
      </c>
      <c r="F171" s="112">
        <v>40</v>
      </c>
      <c r="G171" s="113">
        <v>1.58</v>
      </c>
      <c r="H171" s="113">
        <v>0.2</v>
      </c>
      <c r="I171" s="114">
        <v>0.42</v>
      </c>
      <c r="J171" s="113">
        <v>46.76</v>
      </c>
      <c r="K171" s="75" t="s">
        <v>58</v>
      </c>
      <c r="L171" s="113">
        <v>2</v>
      </c>
    </row>
    <row r="172" spans="1:12" ht="14.4" x14ac:dyDescent="0.3">
      <c r="A172" s="23"/>
      <c r="B172" s="15"/>
      <c r="C172" s="11"/>
      <c r="D172" s="7" t="s">
        <v>32</v>
      </c>
      <c r="E172" s="70" t="s">
        <v>48</v>
      </c>
      <c r="F172" s="112">
        <v>40</v>
      </c>
      <c r="G172" s="113">
        <v>2.2400000000000002</v>
      </c>
      <c r="H172" s="113">
        <v>0.44</v>
      </c>
      <c r="I172" s="114">
        <v>0.96</v>
      </c>
      <c r="J172" s="113">
        <v>91.96</v>
      </c>
      <c r="K172" s="76" t="s">
        <v>58</v>
      </c>
      <c r="L172" s="113">
        <v>1.9</v>
      </c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740</v>
      </c>
      <c r="G175" s="19">
        <f t="shared" ref="G175:J175" si="76">SUM(G166:G174)</f>
        <v>24.11</v>
      </c>
      <c r="H175" s="19">
        <f t="shared" si="76"/>
        <v>58.63</v>
      </c>
      <c r="I175" s="19">
        <f t="shared" si="76"/>
        <v>64.599999999999994</v>
      </c>
      <c r="J175" s="19">
        <f t="shared" si="76"/>
        <v>1019.7700000000001</v>
      </c>
      <c r="K175" s="25"/>
      <c r="L175" s="19">
        <f t="shared" ref="L175" si="77">SUM(L166:L174)</f>
        <v>68.540000000000006</v>
      </c>
    </row>
    <row r="176" spans="1:12" ht="15" thickBot="1" x14ac:dyDescent="0.3">
      <c r="A176" s="29">
        <f>A158</f>
        <v>2</v>
      </c>
      <c r="B176" s="30">
        <f>B158</f>
        <v>4</v>
      </c>
      <c r="C176" s="159" t="s">
        <v>4</v>
      </c>
      <c r="D176" s="160"/>
      <c r="E176" s="31"/>
      <c r="F176" s="32">
        <f>F165+F175</f>
        <v>1280</v>
      </c>
      <c r="G176" s="32">
        <f t="shared" ref="G176" si="78">G165+G175</f>
        <v>35.75</v>
      </c>
      <c r="H176" s="32">
        <f t="shared" ref="H176" si="79">H165+H175</f>
        <v>79.67</v>
      </c>
      <c r="I176" s="32">
        <f t="shared" ref="I176" si="80">I165+I175</f>
        <v>98.08</v>
      </c>
      <c r="J176" s="32">
        <f t="shared" ref="J176:L176" si="81">J165+J175</f>
        <v>1626.9700000000003</v>
      </c>
      <c r="K176" s="32"/>
      <c r="L176" s="32">
        <f t="shared" si="81"/>
        <v>137.08000000000001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155" t="s">
        <v>119</v>
      </c>
      <c r="F177" s="39">
        <v>300</v>
      </c>
      <c r="G177" s="39">
        <v>12.93</v>
      </c>
      <c r="H177" s="39">
        <v>12.05</v>
      </c>
      <c r="I177" s="39">
        <v>31.14</v>
      </c>
      <c r="J177" s="39">
        <v>264.8</v>
      </c>
      <c r="K177" s="40"/>
      <c r="L177" s="39">
        <v>46.2</v>
      </c>
    </row>
    <row r="178" spans="1:12" ht="14.4" x14ac:dyDescent="0.3">
      <c r="A178" s="23"/>
      <c r="B178" s="15"/>
      <c r="C178" s="11"/>
      <c r="D178" s="6" t="s">
        <v>29</v>
      </c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22</v>
      </c>
      <c r="E179" s="155" t="s">
        <v>106</v>
      </c>
      <c r="F179" s="112">
        <v>200</v>
      </c>
      <c r="G179" s="113">
        <v>0.13</v>
      </c>
      <c r="H179" s="113">
        <v>0.02</v>
      </c>
      <c r="I179" s="114">
        <v>15.21</v>
      </c>
      <c r="J179" s="113">
        <v>62</v>
      </c>
      <c r="K179" s="75">
        <v>377</v>
      </c>
      <c r="L179" s="113">
        <v>3.5</v>
      </c>
    </row>
    <row r="180" spans="1:12" ht="14.4" x14ac:dyDescent="0.3">
      <c r="A180" s="23"/>
      <c r="B180" s="15"/>
      <c r="C180" s="11"/>
      <c r="D180" s="7" t="s">
        <v>23</v>
      </c>
      <c r="E180" s="155" t="s">
        <v>120</v>
      </c>
      <c r="F180" s="112">
        <v>60</v>
      </c>
      <c r="G180" s="113">
        <v>2.48</v>
      </c>
      <c r="H180" s="113">
        <v>8.41</v>
      </c>
      <c r="I180" s="114">
        <v>14.93</v>
      </c>
      <c r="J180" s="113">
        <v>146</v>
      </c>
      <c r="K180" s="75" t="s">
        <v>58</v>
      </c>
      <c r="L180" s="113">
        <v>14.34</v>
      </c>
    </row>
    <row r="181" spans="1:12" ht="14.4" x14ac:dyDescent="0.3">
      <c r="A181" s="23"/>
      <c r="B181" s="15"/>
      <c r="C181" s="11"/>
      <c r="D181" s="7" t="s">
        <v>24</v>
      </c>
      <c r="E181" s="155" t="s">
        <v>98</v>
      </c>
      <c r="F181" s="112">
        <v>100</v>
      </c>
      <c r="G181" s="113">
        <v>0.33</v>
      </c>
      <c r="H181" s="113">
        <v>0.06</v>
      </c>
      <c r="I181" s="114">
        <v>1.1399999999999999</v>
      </c>
      <c r="J181" s="113">
        <v>6.6</v>
      </c>
      <c r="K181" s="104">
        <v>71</v>
      </c>
      <c r="L181" s="113">
        <v>4.5</v>
      </c>
    </row>
    <row r="182" spans="1:12" ht="14.4" x14ac:dyDescent="0.3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660</v>
      </c>
      <c r="G184" s="19">
        <f t="shared" ref="G184:J184" si="82">SUM(G177:G183)</f>
        <v>15.870000000000001</v>
      </c>
      <c r="H184" s="19">
        <f t="shared" si="82"/>
        <v>20.54</v>
      </c>
      <c r="I184" s="19">
        <f t="shared" si="82"/>
        <v>62.42</v>
      </c>
      <c r="J184" s="19">
        <f t="shared" si="82"/>
        <v>479.40000000000003</v>
      </c>
      <c r="K184" s="25"/>
      <c r="L184" s="19">
        <f t="shared" ref="L184" si="83">SUM(L177:L183)</f>
        <v>68.540000000000006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155" t="s">
        <v>115</v>
      </c>
      <c r="F185" s="57">
        <v>60</v>
      </c>
      <c r="G185" s="58">
        <v>0.21</v>
      </c>
      <c r="H185" s="58">
        <v>0.03</v>
      </c>
      <c r="I185" s="59">
        <v>0.56999999999999995</v>
      </c>
      <c r="J185" s="58">
        <v>6.6</v>
      </c>
      <c r="K185" s="75">
        <v>71</v>
      </c>
      <c r="L185" s="58">
        <v>4</v>
      </c>
    </row>
    <row r="186" spans="1:12" ht="15" thickBot="1" x14ac:dyDescent="0.35">
      <c r="A186" s="23"/>
      <c r="B186" s="15"/>
      <c r="C186" s="11"/>
      <c r="D186" s="7" t="s">
        <v>27</v>
      </c>
      <c r="E186" s="155" t="s">
        <v>52</v>
      </c>
      <c r="F186" s="57">
        <v>200</v>
      </c>
      <c r="G186" s="58">
        <v>2.0299999999999998</v>
      </c>
      <c r="H186" s="58">
        <v>5.0999999999999996</v>
      </c>
      <c r="I186" s="59">
        <v>11.97</v>
      </c>
      <c r="J186" s="58">
        <v>127.25</v>
      </c>
      <c r="K186" s="75">
        <v>96</v>
      </c>
      <c r="L186" s="58">
        <v>19.64</v>
      </c>
    </row>
    <row r="187" spans="1:12" ht="14.4" x14ac:dyDescent="0.3">
      <c r="A187" s="23"/>
      <c r="B187" s="15"/>
      <c r="C187" s="11"/>
      <c r="D187" s="7" t="s">
        <v>28</v>
      </c>
      <c r="E187" s="155" t="s">
        <v>97</v>
      </c>
      <c r="F187" s="139">
        <v>140</v>
      </c>
      <c r="G187" s="140">
        <v>9.11</v>
      </c>
      <c r="H187" s="140">
        <v>6.29</v>
      </c>
      <c r="I187" s="141">
        <v>0.46</v>
      </c>
      <c r="J187" s="140">
        <v>98</v>
      </c>
      <c r="K187" s="129">
        <v>227</v>
      </c>
      <c r="L187" s="140">
        <v>31</v>
      </c>
    </row>
    <row r="188" spans="1:12" ht="14.4" x14ac:dyDescent="0.3">
      <c r="A188" s="23"/>
      <c r="B188" s="15"/>
      <c r="C188" s="11"/>
      <c r="D188" s="7" t="s">
        <v>29</v>
      </c>
      <c r="E188" s="155" t="s">
        <v>53</v>
      </c>
      <c r="F188" s="57">
        <v>150</v>
      </c>
      <c r="G188" s="58">
        <v>3.82</v>
      </c>
      <c r="H188" s="58">
        <v>4.05</v>
      </c>
      <c r="I188" s="59">
        <v>21.31</v>
      </c>
      <c r="J188" s="58">
        <v>157</v>
      </c>
      <c r="K188" s="75">
        <v>203</v>
      </c>
      <c r="L188" s="58">
        <v>6</v>
      </c>
    </row>
    <row r="189" spans="1:12" ht="14.4" x14ac:dyDescent="0.3">
      <c r="A189" s="23"/>
      <c r="B189" s="15"/>
      <c r="C189" s="11"/>
      <c r="D189" s="7" t="s">
        <v>30</v>
      </c>
      <c r="E189" s="155" t="s">
        <v>54</v>
      </c>
      <c r="F189" s="57">
        <v>200</v>
      </c>
      <c r="G189" s="58">
        <v>0.66</v>
      </c>
      <c r="H189" s="58">
        <v>0.08</v>
      </c>
      <c r="I189" s="59">
        <v>32.020000000000003</v>
      </c>
      <c r="J189" s="58">
        <v>152.80000000000001</v>
      </c>
      <c r="K189" s="75">
        <v>349</v>
      </c>
      <c r="L189" s="58">
        <v>4</v>
      </c>
    </row>
    <row r="190" spans="1:12" ht="14.4" x14ac:dyDescent="0.3">
      <c r="A190" s="23"/>
      <c r="B190" s="15"/>
      <c r="C190" s="11"/>
      <c r="D190" s="7" t="s">
        <v>31</v>
      </c>
      <c r="E190" s="70" t="s">
        <v>47</v>
      </c>
      <c r="F190" s="57">
        <v>40</v>
      </c>
      <c r="G190" s="58">
        <v>1.58</v>
      </c>
      <c r="H190" s="58">
        <v>0.2</v>
      </c>
      <c r="I190" s="59">
        <v>0.42</v>
      </c>
      <c r="J190" s="58">
        <v>56.76</v>
      </c>
      <c r="K190" s="75" t="s">
        <v>58</v>
      </c>
      <c r="L190" s="58">
        <v>2</v>
      </c>
    </row>
    <row r="191" spans="1:12" ht="14.4" x14ac:dyDescent="0.3">
      <c r="A191" s="23"/>
      <c r="B191" s="15"/>
      <c r="C191" s="11"/>
      <c r="D191" s="7" t="s">
        <v>32</v>
      </c>
      <c r="E191" s="70" t="s">
        <v>48</v>
      </c>
      <c r="F191" s="57">
        <v>40</v>
      </c>
      <c r="G191" s="58">
        <v>2.2400000000000002</v>
      </c>
      <c r="H191" s="58">
        <v>0.44</v>
      </c>
      <c r="I191" s="59">
        <v>0.96</v>
      </c>
      <c r="J191" s="58">
        <v>101.96</v>
      </c>
      <c r="K191" s="75" t="s">
        <v>58</v>
      </c>
      <c r="L191" s="58">
        <v>1.9</v>
      </c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830</v>
      </c>
      <c r="G194" s="19">
        <f t="shared" ref="G194:J194" si="84">SUM(G185:G193)</f>
        <v>19.649999999999999</v>
      </c>
      <c r="H194" s="19">
        <f t="shared" si="84"/>
        <v>16.189999999999998</v>
      </c>
      <c r="I194" s="19">
        <f t="shared" si="84"/>
        <v>67.710000000000008</v>
      </c>
      <c r="J194" s="19">
        <f t="shared" si="84"/>
        <v>700.37000000000012</v>
      </c>
      <c r="K194" s="25"/>
      <c r="L194" s="19">
        <f t="shared" ref="L194" si="85">SUM(L185:L193)</f>
        <v>68.540000000000006</v>
      </c>
    </row>
    <row r="195" spans="1:12" ht="14.4" x14ac:dyDescent="0.25">
      <c r="A195" s="29">
        <f>A177</f>
        <v>2</v>
      </c>
      <c r="B195" s="30">
        <f>B177</f>
        <v>5</v>
      </c>
      <c r="C195" s="159" t="s">
        <v>4</v>
      </c>
      <c r="D195" s="160"/>
      <c r="E195" s="31"/>
      <c r="F195" s="32">
        <f>F184+F194</f>
        <v>1490</v>
      </c>
      <c r="G195" s="32">
        <f t="shared" ref="G195" si="86">G184+G194</f>
        <v>35.519999999999996</v>
      </c>
      <c r="H195" s="32">
        <f t="shared" ref="H195" si="87">H184+H194</f>
        <v>36.729999999999997</v>
      </c>
      <c r="I195" s="32">
        <f t="shared" ref="I195" si="88">I184+I194</f>
        <v>130.13</v>
      </c>
      <c r="J195" s="32">
        <f t="shared" ref="J195:L195" si="89">J184+J194</f>
        <v>1179.7700000000002</v>
      </c>
      <c r="K195" s="32"/>
      <c r="L195" s="32">
        <f t="shared" si="89"/>
        <v>137.08000000000001</v>
      </c>
    </row>
    <row r="196" spans="1:12" x14ac:dyDescent="0.25">
      <c r="A196" s="27"/>
      <c r="B196" s="28"/>
      <c r="C196" s="161" t="s">
        <v>5</v>
      </c>
      <c r="D196" s="161"/>
      <c r="E196" s="161"/>
      <c r="F196" s="34">
        <f>(F24+F43+F62+F81+F100+F119+F138+F157+F176+F195)/(IF(F24=0,0,1)+IF(F43=0,0,1)+IF(F62=0,0,1)+IF(F81=0,0,1)+IF(F100=0,0,1)+IF(F119=0,0,1)+IF(F138=0,0,1)+IF(F157=0,0,1)+IF(F176=0,0,1)+IF(F195=0,0,1))</f>
        <v>1337.5</v>
      </c>
      <c r="G196" s="34">
        <f t="shared" ref="G196:J196" si="90">(G24+G43+G62+G81+G100+G119+G138+G157+G176+G195)/(IF(G24=0,0,1)+IF(G43=0,0,1)+IF(G62=0,0,1)+IF(G81=0,0,1)+IF(G100=0,0,1)+IF(G119=0,0,1)+IF(G138=0,0,1)+IF(G157=0,0,1)+IF(G176=0,0,1)+IF(G195=0,0,1))</f>
        <v>44.498000000000005</v>
      </c>
      <c r="H196" s="34">
        <f t="shared" si="90"/>
        <v>61.928999999999995</v>
      </c>
      <c r="I196" s="34">
        <f t="shared" si="90"/>
        <v>145.714</v>
      </c>
      <c r="J196" s="34">
        <f t="shared" si="90"/>
        <v>1419.127</v>
      </c>
      <c r="K196" s="34"/>
      <c r="L196" s="34">
        <f t="shared" ref="L196" si="91">(L24+L43+L62+L81+L100+L119+L138+L157+L176+L195)/(IF(L24=0,0,1)+IF(L43=0,0,1)+IF(L62=0,0,1)+IF(L81=0,0,1)+IF(L100=0,0,1)+IF(L119=0,0,1)+IF(L138=0,0,1)+IF(L157=0,0,1)+IF(L176=0,0,1)+IF(L195=0,0,1))</f>
        <v>137.07999999999998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2026-01-12T07:18:52Z</dcterms:modified>
</cp:coreProperties>
</file>